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35" yWindow="65521" windowWidth="15855" windowHeight="12930" activeTab="0"/>
  </bookViews>
  <sheets>
    <sheet name="Full Collection" sheetId="1" r:id="rId1"/>
    <sheet name="2000" sheetId="2" r:id="rId2"/>
    <sheet name="1000" sheetId="3" r:id="rId3"/>
    <sheet name="500" sheetId="4" r:id="rId4"/>
  </sheets>
  <definedNames>
    <definedName name="_xlnm.Print_Titles" localSheetId="2">'1000'!$18:$18</definedName>
    <definedName name="_xlnm.Print_Titles" localSheetId="1">'2000'!$18:$18</definedName>
    <definedName name="_xlnm.Print_Titles" localSheetId="3">'500'!$18:$18</definedName>
    <definedName name="_xlnm.Print_Titles" localSheetId="0">'Full Collection'!$18:$18</definedName>
  </definedNames>
  <calcPr fullCalcOnLoad="1"/>
</workbook>
</file>

<file path=xl/sharedStrings.xml><?xml version="1.0" encoding="utf-8"?>
<sst xmlns="http://schemas.openxmlformats.org/spreadsheetml/2006/main" count="6998" uniqueCount="2076">
  <si>
    <t>Author</t>
  </si>
  <si>
    <t>9781481400107</t>
  </si>
  <si>
    <t>Shadows at Predator Reef</t>
  </si>
  <si>
    <t>Dixon, Franklin W.</t>
  </si>
  <si>
    <t>Hardy Boys Adventures</t>
  </si>
  <si>
    <t>Aladdin</t>
  </si>
  <si>
    <t>Hardback</t>
  </si>
  <si>
    <t>10/21/2014</t>
  </si>
  <si>
    <t>9780062093059</t>
  </si>
  <si>
    <t>Catalyst</t>
  </si>
  <si>
    <t>Kincaid, S. J.</t>
  </si>
  <si>
    <t/>
  </si>
  <si>
    <t>Katherine Tegen Books</t>
  </si>
  <si>
    <t>10/28/2014</t>
  </si>
  <si>
    <t>9781623701291</t>
  </si>
  <si>
    <t>Bewitched in Oz</t>
  </si>
  <si>
    <t>Burns, Laura J</t>
  </si>
  <si>
    <t>Capstone Young Readers</t>
  </si>
  <si>
    <t>8/1/2014</t>
  </si>
  <si>
    <t>9781623701581</t>
  </si>
  <si>
    <t>Soprano's Last Song</t>
  </si>
  <si>
    <t>Adler, Irene</t>
  </si>
  <si>
    <t>Sherlock, Lupin, and Me</t>
  </si>
  <si>
    <t>9780385387422</t>
  </si>
  <si>
    <t>Kate the Great, Except When She's Not</t>
  </si>
  <si>
    <t>Becker, Suzy</t>
  </si>
  <si>
    <t>Crown Books for Young Readers</t>
  </si>
  <si>
    <t>8/5/2014</t>
  </si>
  <si>
    <t>9780385387781</t>
  </si>
  <si>
    <t>Frostborn</t>
  </si>
  <si>
    <t>Anders, Lou</t>
  </si>
  <si>
    <t>9780385743990</t>
  </si>
  <si>
    <t>Death by Toilet Paper</t>
  </si>
  <si>
    <t>Gephart, Donna</t>
  </si>
  <si>
    <t>Delacorte Books for Young Readers</t>
  </si>
  <si>
    <t>Wendy Lamb Books</t>
  </si>
  <si>
    <t>9781250024640</t>
  </si>
  <si>
    <t>Mortal Danger</t>
  </si>
  <si>
    <t>Aguirre, Ann</t>
  </si>
  <si>
    <t>Immortal Game</t>
  </si>
  <si>
    <t>Feiwel &amp; Friends</t>
  </si>
  <si>
    <t>9781442440357</t>
  </si>
  <si>
    <t>Watch Your Step</t>
  </si>
  <si>
    <t>Burns, T.  R.</t>
  </si>
  <si>
    <t>Merits of Mischief</t>
  </si>
  <si>
    <t>9781481410502</t>
  </si>
  <si>
    <t>Secret Path</t>
  </si>
  <si>
    <t>Pike, Christopher</t>
  </si>
  <si>
    <t>Spooksville</t>
  </si>
  <si>
    <t>9781481410533</t>
  </si>
  <si>
    <t>Howling Ghost</t>
  </si>
  <si>
    <t>Putnam Juvenile</t>
  </si>
  <si>
    <t>8/7/2014</t>
  </si>
  <si>
    <t>Viking Juvenile</t>
  </si>
  <si>
    <t>9780316210485</t>
  </si>
  <si>
    <t>Courage for Beginners</t>
  </si>
  <si>
    <t>Harrington, Karen</t>
  </si>
  <si>
    <t>Little, Brown Books for Young Readers</t>
  </si>
  <si>
    <t>8/12/2014</t>
  </si>
  <si>
    <t>9781419710681</t>
  </si>
  <si>
    <t>Fleabrain Loves Franny</t>
  </si>
  <si>
    <t>Rocklin, Joanne</t>
  </si>
  <si>
    <t>Amulet Books</t>
  </si>
  <si>
    <t>9781481414807</t>
  </si>
  <si>
    <t>Pool of Fire</t>
  </si>
  <si>
    <t>Christopher, John</t>
  </si>
  <si>
    <t>Tripods</t>
  </si>
  <si>
    <t>9781481414821</t>
  </si>
  <si>
    <t>When the Tripods Came</t>
  </si>
  <si>
    <t>9780399257476</t>
  </si>
  <si>
    <t>Sisters' Fate</t>
  </si>
  <si>
    <t>Spotswood, Jessica</t>
  </si>
  <si>
    <t>Cahill Witch Chronicles</t>
  </si>
  <si>
    <t>8/14/2014</t>
  </si>
  <si>
    <t>Dial</t>
  </si>
  <si>
    <t>9780843173123</t>
  </si>
  <si>
    <t>Literally Disturbed: #2 More Tales to Keep You Up at Night</t>
  </si>
  <si>
    <t>Winters, Ben H.</t>
  </si>
  <si>
    <t>Price Stern Sloan</t>
  </si>
  <si>
    <t>9781595146380</t>
  </si>
  <si>
    <t>Fiendish</t>
  </si>
  <si>
    <t>Yovanoff, Brenna</t>
  </si>
  <si>
    <t>Razorbill</t>
  </si>
  <si>
    <t>9780765338228</t>
  </si>
  <si>
    <t>League of Seven</t>
  </si>
  <si>
    <t>Gratz, Alan</t>
  </si>
  <si>
    <t>Starscape</t>
  </si>
  <si>
    <t>8/19/2014</t>
  </si>
  <si>
    <t>9781423183648</t>
  </si>
  <si>
    <t>Percy Jackson's Greek Gods</t>
  </si>
  <si>
    <t>Riordan, Rick</t>
  </si>
  <si>
    <t>Disney-Hyperion</t>
  </si>
  <si>
    <t>9781442451100</t>
  </si>
  <si>
    <t>He Laughed with His Other Mouths</t>
  </si>
  <si>
    <t>Anderson, M.T.</t>
  </si>
  <si>
    <t>Pals in Peril Tale</t>
  </si>
  <si>
    <t>Beach Lane Books</t>
  </si>
  <si>
    <t>9781442499041</t>
  </si>
  <si>
    <t>Ribblestrop</t>
  </si>
  <si>
    <t>Mulligan, Andy</t>
  </si>
  <si>
    <t>9780062019721</t>
  </si>
  <si>
    <t>Turtle of Oman</t>
  </si>
  <si>
    <t>Nye, Naomi Shihab</t>
  </si>
  <si>
    <t>Greenwillow Books</t>
  </si>
  <si>
    <t>8/26/2014</t>
  </si>
  <si>
    <t>9780062102966</t>
  </si>
  <si>
    <t>Don't Let Go</t>
  </si>
  <si>
    <t>Gagnon, Michelle</t>
  </si>
  <si>
    <t>HarperCollins</t>
  </si>
  <si>
    <t>9780062117236</t>
  </si>
  <si>
    <t>Deliverance</t>
  </si>
  <si>
    <t>Redwine, C. J.</t>
  </si>
  <si>
    <t>Defiance Trilogy</t>
  </si>
  <si>
    <t>Balzer + Bray</t>
  </si>
  <si>
    <t>9780062125163</t>
  </si>
  <si>
    <t>Zoo at the Edge of the World</t>
  </si>
  <si>
    <t>Gale, Eric Kahn</t>
  </si>
  <si>
    <t>9780062126931</t>
  </si>
  <si>
    <t>Watch Out, Hollywood!</t>
  </si>
  <si>
    <t>Lennon, Maria T.</t>
  </si>
  <si>
    <t>9780062194725</t>
  </si>
  <si>
    <t>Revenge of Seven</t>
  </si>
  <si>
    <t>Lore, Pittacus</t>
  </si>
  <si>
    <t>Lorien Legacies</t>
  </si>
  <si>
    <t>HarperTeen</t>
  </si>
  <si>
    <t>9780062291431</t>
  </si>
  <si>
    <t>Warriors Super Edition: Bramblestar's Storm</t>
  </si>
  <si>
    <t>Hunter, Erin</t>
  </si>
  <si>
    <t>Warriors</t>
  </si>
  <si>
    <t>9780062311696</t>
  </si>
  <si>
    <t>Swap</t>
  </si>
  <si>
    <t>Shull, Megan</t>
  </si>
  <si>
    <t>9780375870644</t>
  </si>
  <si>
    <t>Fourteenth Goldfish</t>
  </si>
  <si>
    <t>Holm, Jennifer</t>
  </si>
  <si>
    <t>Random House Books for Young Readers</t>
  </si>
  <si>
    <t>9780385369886</t>
  </si>
  <si>
    <t>Cheesie Mack Is Sort of Freaked Out</t>
  </si>
  <si>
    <t>Cotler, Steve</t>
  </si>
  <si>
    <t>9780385371032</t>
  </si>
  <si>
    <t>Gabriel Finley and the Raven's Riddle</t>
  </si>
  <si>
    <t>Hagen, George</t>
  </si>
  <si>
    <t>Schwartz &amp; Wade</t>
  </si>
  <si>
    <t>9780385741415</t>
  </si>
  <si>
    <t>Rule of Thoughts (Mortality Doctrine, Book Two)</t>
  </si>
  <si>
    <t>Dashner, James</t>
  </si>
  <si>
    <t>Delacorte Press</t>
  </si>
  <si>
    <t>9780385754897</t>
  </si>
  <si>
    <t>Villainous</t>
  </si>
  <si>
    <t>Cody, Matthew</t>
  </si>
  <si>
    <t>Knopf Books for Young Readers</t>
  </si>
  <si>
    <t>9780449818718</t>
  </si>
  <si>
    <t>Six Feet Over It</t>
  </si>
  <si>
    <t>Longo, Jennifer</t>
  </si>
  <si>
    <t>9780545132107</t>
  </si>
  <si>
    <t>Zero Degree Zombie Zone</t>
  </si>
  <si>
    <t>Bass, Patrik Henry</t>
  </si>
  <si>
    <t>Scholastic Press</t>
  </si>
  <si>
    <t>9780545224963</t>
  </si>
  <si>
    <t>Kinda Like Brothers</t>
  </si>
  <si>
    <t>Booth, Coe</t>
  </si>
  <si>
    <t>9780545416351</t>
  </si>
  <si>
    <t>Dash</t>
  </si>
  <si>
    <t>Larson, Kirby</t>
  </si>
  <si>
    <t>9780545425315</t>
  </si>
  <si>
    <t>Faces of the Dead</t>
  </si>
  <si>
    <t>Weyn, Suzanne</t>
  </si>
  <si>
    <t>9780545433426</t>
  </si>
  <si>
    <t>If You're Reading This</t>
  </si>
  <si>
    <t>Reedy, Trent</t>
  </si>
  <si>
    <t>Arthur A. Levine Books</t>
  </si>
  <si>
    <t>9780545464420</t>
  </si>
  <si>
    <t>Badger Knight</t>
  </si>
  <si>
    <t>Erskine, Kathryn</t>
  </si>
  <si>
    <t>9780545521475</t>
  </si>
  <si>
    <t>39 Clues: Unstoppable Book 4: Flashpoint</t>
  </si>
  <si>
    <t>Korman, Gordon</t>
  </si>
  <si>
    <t>39 Clues: Unstoppable</t>
  </si>
  <si>
    <t>Scholastic Inc.</t>
  </si>
  <si>
    <t>9780545534796</t>
  </si>
  <si>
    <t>Finding Ruby Starling</t>
  </si>
  <si>
    <t>Rivers, Karen</t>
  </si>
  <si>
    <t>9780545540599</t>
  </si>
  <si>
    <t>Sisters</t>
  </si>
  <si>
    <t>Telgemeier, Raina</t>
  </si>
  <si>
    <t>GRAPHIX</t>
  </si>
  <si>
    <t>9780545645539</t>
  </si>
  <si>
    <t>Book of Bad Things</t>
  </si>
  <si>
    <t>Poblocki, Dan</t>
  </si>
  <si>
    <t>9780545665353</t>
  </si>
  <si>
    <t>Infinity Ring #8: Eternity</t>
  </si>
  <si>
    <t>Peña, Matt de la</t>
  </si>
  <si>
    <t>Infinity Ring</t>
  </si>
  <si>
    <t>9780545665421</t>
  </si>
  <si>
    <t>My Friend the Enemy</t>
  </si>
  <si>
    <t>Smith, Daniel</t>
  </si>
  <si>
    <t>Chicken House</t>
  </si>
  <si>
    <t>9780545667067</t>
  </si>
  <si>
    <t>Million Ways Home</t>
  </si>
  <si>
    <t>Winget, Dianna Dorisi</t>
  </si>
  <si>
    <t>9780553499049</t>
  </si>
  <si>
    <t>365 Days of Wonder: Mr. Browne's Book of Precepts</t>
  </si>
  <si>
    <t>Palacio, R. J.</t>
  </si>
  <si>
    <t>9780763670610</t>
  </si>
  <si>
    <t>Into the Grey</t>
  </si>
  <si>
    <t>Kiernan, Celine</t>
  </si>
  <si>
    <t>Candlewick</t>
  </si>
  <si>
    <t>9780805089097</t>
  </si>
  <si>
    <t>Revenge of Superstition Mountain</t>
  </si>
  <si>
    <t>Broach, Elise</t>
  </si>
  <si>
    <t>Superstition Mountain Mysteries</t>
  </si>
  <si>
    <t>Henry Holt and Co. (BYR)</t>
  </si>
  <si>
    <t>St. Martin's Griffin</t>
  </si>
  <si>
    <t>9781442432925</t>
  </si>
  <si>
    <t>Anybody Shining</t>
  </si>
  <si>
    <t>Dowell, Frances O'Roark</t>
  </si>
  <si>
    <t>Atheneum Books for Young Readers</t>
  </si>
  <si>
    <t>Simon &amp; Schuster Books for Young Readers</t>
  </si>
  <si>
    <t>9781442490611</t>
  </si>
  <si>
    <t>Cartwheeling in Thunderstorms</t>
  </si>
  <si>
    <t>Rundell, Katherine</t>
  </si>
  <si>
    <t>9781481403207</t>
  </si>
  <si>
    <t>Blair's Nightmare</t>
  </si>
  <si>
    <t>Snyder, Zilpha Keatley</t>
  </si>
  <si>
    <t>Stanley Family</t>
  </si>
  <si>
    <t>9781481404327</t>
  </si>
  <si>
    <t>My Teacher Glows in the Dark</t>
  </si>
  <si>
    <t>Coville, Bruce</t>
  </si>
  <si>
    <t>My Teacher Books</t>
  </si>
  <si>
    <t>9781481404334</t>
  </si>
  <si>
    <t>My Teacher Flunked the Planet</t>
  </si>
  <si>
    <t>9781481421348</t>
  </si>
  <si>
    <t>Fangs a Lot</t>
  </si>
  <si>
    <t>Collins, Tim</t>
  </si>
  <si>
    <t>9781481424691</t>
  </si>
  <si>
    <t>Famous Stanley Kidnapping Case</t>
  </si>
  <si>
    <t>9781596438408</t>
  </si>
  <si>
    <t>Charlie Joe Jackson's Guide to Making Money</t>
  </si>
  <si>
    <t>Greenwald, Tommy</t>
  </si>
  <si>
    <t>Charlie Joe Jackson Series</t>
  </si>
  <si>
    <t>Roaring Brook Press</t>
  </si>
  <si>
    <t>EgmontUSA</t>
  </si>
  <si>
    <t>9780399252518</t>
  </si>
  <si>
    <t>Brown Girl Dreaming</t>
  </si>
  <si>
    <t>Woodson, Jacqueline</t>
  </si>
  <si>
    <t>Nancy Paulsen Books</t>
  </si>
  <si>
    <t>8/28/2014</t>
  </si>
  <si>
    <t>9780803738195</t>
  </si>
  <si>
    <t>Circle of Stones</t>
  </si>
  <si>
    <t>Fisher, Catherine</t>
  </si>
  <si>
    <t>9780316370868</t>
  </si>
  <si>
    <t>Treasure Hunters: Danger Down the Nile</t>
  </si>
  <si>
    <t>Grabenstein, Chris</t>
  </si>
  <si>
    <t>Treasure Hunters</t>
  </si>
  <si>
    <t>Little, Brown and Company</t>
  </si>
  <si>
    <t>9/1/2014</t>
  </si>
  <si>
    <t>9780062104496</t>
  </si>
  <si>
    <t>Thompson, J. E.</t>
  </si>
  <si>
    <t>Walden Pond Press</t>
  </si>
  <si>
    <t>9/2/2014</t>
  </si>
  <si>
    <t>9780062334534</t>
  </si>
  <si>
    <t>New Darkness</t>
  </si>
  <si>
    <t>Delaney, Joseph</t>
  </si>
  <si>
    <t>9780316332644</t>
  </si>
  <si>
    <t>Boxtrolls:  A Novel</t>
  </si>
  <si>
    <t>Kimmel, Elizabeth Cody</t>
  </si>
  <si>
    <t>9780374300838</t>
  </si>
  <si>
    <t>Key That Swallowed Joey Pigza</t>
  </si>
  <si>
    <t>Gantos, Jack</t>
  </si>
  <si>
    <t>Joey Pigza</t>
  </si>
  <si>
    <t>Farrar, Straus and Giroux (BYR)</t>
  </si>
  <si>
    <t>9780374306755</t>
  </si>
  <si>
    <t>Starry Night</t>
  </si>
  <si>
    <t>Gillies, Isabel</t>
  </si>
  <si>
    <t>9780544230200</t>
  </si>
  <si>
    <t>Where I Belong</t>
  </si>
  <si>
    <t>Hahn, Mary Downing</t>
  </si>
  <si>
    <t>Clarion Books</t>
  </si>
  <si>
    <t>9780765330826</t>
  </si>
  <si>
    <t>Bully Bug</t>
  </si>
  <si>
    <t>Lubar, David</t>
  </si>
  <si>
    <t>Monsterrific Tales</t>
  </si>
  <si>
    <t>9780805096903</t>
  </si>
  <si>
    <t>Katfish</t>
  </si>
  <si>
    <t>Skye, Obert</t>
  </si>
  <si>
    <t>Creature from My Closet</t>
  </si>
  <si>
    <t>9781250050885</t>
  </si>
  <si>
    <t>Trial by Fire</t>
  </si>
  <si>
    <t>Angelini, Josephine</t>
  </si>
  <si>
    <t>Worldwalker Trilogy</t>
  </si>
  <si>
    <t>9781416989868</t>
  </si>
  <si>
    <t>Revealed</t>
  </si>
  <si>
    <t>Haddix, Margaret Peterson</t>
  </si>
  <si>
    <t>Missing</t>
  </si>
  <si>
    <t>9781442412750</t>
  </si>
  <si>
    <t>Half a World Away</t>
  </si>
  <si>
    <t>Kadohata, Cynthia</t>
  </si>
  <si>
    <t>9781442493285</t>
  </si>
  <si>
    <t>Island of Legends</t>
  </si>
  <si>
    <t>McMann, Lisa</t>
  </si>
  <si>
    <t>Unwanteds</t>
  </si>
  <si>
    <t>9781481400299</t>
  </si>
  <si>
    <t>Searching for Silverheels</t>
  </si>
  <si>
    <t>Mobley, Jeannie</t>
  </si>
  <si>
    <t>Margaret K. McElderry Books</t>
  </si>
  <si>
    <t>9781619630659</t>
  </si>
  <si>
    <t>Heir of Fire</t>
  </si>
  <si>
    <t>Maas, Sarah J.</t>
  </si>
  <si>
    <t>Throne of Glass</t>
  </si>
  <si>
    <t>Bloomsbury USA Childrens</t>
  </si>
  <si>
    <t>9780399163289</t>
  </si>
  <si>
    <t>Paper Cowboy</t>
  </si>
  <si>
    <t>Levine, Kristin</t>
  </si>
  <si>
    <t>9/4/2014</t>
  </si>
  <si>
    <t>9780399168871</t>
  </si>
  <si>
    <t>Princess and the Foal</t>
  </si>
  <si>
    <t>Gregg, Stacy</t>
  </si>
  <si>
    <t>Philomel</t>
  </si>
  <si>
    <t>9780062077462</t>
  </si>
  <si>
    <t>Gravediggers: Entombed</t>
  </si>
  <si>
    <t>Krovatin, Christopher</t>
  </si>
  <si>
    <t>9/9/2014</t>
  </si>
  <si>
    <t>9780062135896</t>
  </si>
  <si>
    <t>Illusions of Fate</t>
  </si>
  <si>
    <t>White, Kiersten</t>
  </si>
  <si>
    <t>9780062194367</t>
  </si>
  <si>
    <t>Carlson, Caroline</t>
  </si>
  <si>
    <t>9780374300111</t>
  </si>
  <si>
    <t>Spirit's Key</t>
  </si>
  <si>
    <t>Cohn, Edith</t>
  </si>
  <si>
    <t>9780375842665</t>
  </si>
  <si>
    <t>Hunt for the Bamboo Rat</t>
  </si>
  <si>
    <t>Salisbury, Graham</t>
  </si>
  <si>
    <t>9780375869563</t>
  </si>
  <si>
    <t>Caller</t>
  </si>
  <si>
    <t>Marillier, Juliet</t>
  </si>
  <si>
    <t>9780375870552</t>
  </si>
  <si>
    <t>Sammy Keyes and the Kiss Goodbye</t>
  </si>
  <si>
    <t>Van Draanen, Wendelin</t>
  </si>
  <si>
    <t>9780385384872</t>
  </si>
  <si>
    <t>My Brother's Shadow</t>
  </si>
  <si>
    <t>Avery, Tom</t>
  </si>
  <si>
    <t>9780385386074</t>
  </si>
  <si>
    <t>Nest</t>
  </si>
  <si>
    <t>Ehrlich, Esther</t>
  </si>
  <si>
    <t>9780385744256</t>
  </si>
  <si>
    <t>Nightmares!</t>
  </si>
  <si>
    <t>Segel, Jason</t>
  </si>
  <si>
    <t>9780385753463</t>
  </si>
  <si>
    <t>Walk On (The Triple Threat, 1)</t>
  </si>
  <si>
    <t>Feinstein, John</t>
  </si>
  <si>
    <t>9780545522250</t>
  </si>
  <si>
    <t>Iron Trial (Book One of Magisterium)</t>
  </si>
  <si>
    <t>Black, Holly</t>
  </si>
  <si>
    <t>Magisterium</t>
  </si>
  <si>
    <t>9780763662790</t>
  </si>
  <si>
    <t>My Cousin's Keeper</t>
  </si>
  <si>
    <t>French, Simon</t>
  </si>
  <si>
    <t>9780763665654</t>
  </si>
  <si>
    <t>Winterfrost</t>
  </si>
  <si>
    <t>Houts, Michelle</t>
  </si>
  <si>
    <t>9780763669027</t>
  </si>
  <si>
    <t>Twyning</t>
  </si>
  <si>
    <t>Blacker, Terence</t>
  </si>
  <si>
    <t>9780763672201</t>
  </si>
  <si>
    <t>Egg and Spoon</t>
  </si>
  <si>
    <t>Maguire, Gregory</t>
  </si>
  <si>
    <t>9781419712708</t>
  </si>
  <si>
    <t>Popularity Papers</t>
  </si>
  <si>
    <t>Ignatow, Amy</t>
  </si>
  <si>
    <t>9781606844632</t>
  </si>
  <si>
    <t>Of Monsters and Madness</t>
  </si>
  <si>
    <t>Verday, Jessica</t>
  </si>
  <si>
    <t>9780061963827</t>
  </si>
  <si>
    <t>Guys Read: True Stories</t>
  </si>
  <si>
    <t>Scieszka, Jon</t>
  </si>
  <si>
    <t>Guys Read</t>
  </si>
  <si>
    <t>9/16/2014</t>
  </si>
  <si>
    <t>9780062114938</t>
  </si>
  <si>
    <t>Echoes of Us</t>
  </si>
  <si>
    <t>Zhang, Kat</t>
  </si>
  <si>
    <t>9780062209542</t>
  </si>
  <si>
    <t>Magic Thief: Home</t>
  </si>
  <si>
    <t>Prineas, Sarah</t>
  </si>
  <si>
    <t>9780316245043</t>
  </si>
  <si>
    <t>Jessica Darling's It List 2</t>
  </si>
  <si>
    <t>McCafferty, Megan</t>
  </si>
  <si>
    <t>Jessica Darling's It List</t>
  </si>
  <si>
    <t>Poppy</t>
  </si>
  <si>
    <t>9780316320382</t>
  </si>
  <si>
    <t>Bad Magic</t>
  </si>
  <si>
    <t>Bosch, Pseudonymous</t>
  </si>
  <si>
    <t>9780399162428</t>
  </si>
  <si>
    <t>Infinite Sea</t>
  </si>
  <si>
    <t>Yancey, Rick</t>
  </si>
  <si>
    <t>5th Wave</t>
  </si>
  <si>
    <t>9780399256073</t>
  </si>
  <si>
    <t>Fantasy League</t>
  </si>
  <si>
    <t>Lupica, Mike</t>
  </si>
  <si>
    <t>9780451470331</t>
  </si>
  <si>
    <t>Tell Me</t>
  </si>
  <si>
    <t>Bauer, Joan</t>
  </si>
  <si>
    <t>9780765334688</t>
  </si>
  <si>
    <t>Tut: The Story of My Immortal Life</t>
  </si>
  <si>
    <t>Hoover, P. J.</t>
  </si>
  <si>
    <t>9781423164920</t>
  </si>
  <si>
    <t>Lockwood &amp; Co., Book 2 The Whispering Skull</t>
  </si>
  <si>
    <t>Stroud, Jonathan</t>
  </si>
  <si>
    <t>Lockwood &amp; Co.</t>
  </si>
  <si>
    <t>9781423198673</t>
  </si>
  <si>
    <t>Hook's Revenge</t>
  </si>
  <si>
    <t>Schulz, Heidi</t>
  </si>
  <si>
    <t>9781442494862</t>
  </si>
  <si>
    <t>Space Case</t>
  </si>
  <si>
    <t>Gibbs, Stuart</t>
  </si>
  <si>
    <t>Moon Base Alpha</t>
  </si>
  <si>
    <t>9781442497535</t>
  </si>
  <si>
    <t>Falls the Shadow</t>
  </si>
  <si>
    <t>Gaither, Stefanie</t>
  </si>
  <si>
    <t>9781595147547</t>
  </si>
  <si>
    <t>8th Continent</t>
  </si>
  <si>
    <t>London, Matt</t>
  </si>
  <si>
    <t>9780007511204</t>
  </si>
  <si>
    <t>Tape</t>
  </si>
  <si>
    <t>Camden, Steven</t>
  </si>
  <si>
    <t>HarperCollinsChildren’sBooks</t>
  </si>
  <si>
    <t>9/23/2014</t>
  </si>
  <si>
    <t>9780062229069</t>
  </si>
  <si>
    <t>Remember Me</t>
  </si>
  <si>
    <t>Bernard, Romily</t>
  </si>
  <si>
    <t>9780062275189</t>
  </si>
  <si>
    <t>Balance Keepers #1: The Fires of Calderon</t>
  </si>
  <si>
    <t>Cummings, Lindsay</t>
  </si>
  <si>
    <t>9780062286062</t>
  </si>
  <si>
    <t>Guardian Herd: Starfire</t>
  </si>
  <si>
    <t>Alvarez, Jennifer Lynn</t>
  </si>
  <si>
    <t>9780307976840</t>
  </si>
  <si>
    <t>Mister Max: The Book of Secrets</t>
  </si>
  <si>
    <t>Voigt, Cynthia</t>
  </si>
  <si>
    <t>9780307981318</t>
  </si>
  <si>
    <t>Sky Jumpers Book 2: The Forbidden Flats</t>
  </si>
  <si>
    <t>Eddleman, Peggy</t>
  </si>
  <si>
    <t>9780375870200</t>
  </si>
  <si>
    <t>Five Ancestors Out of the Ashes #3: Jackal</t>
  </si>
  <si>
    <t>Stone, Jeff</t>
  </si>
  <si>
    <t>9780375870439</t>
  </si>
  <si>
    <t>Unmade (The Lynburn Legacy Book 3)</t>
  </si>
  <si>
    <t>Rees Brennan, Sarah</t>
  </si>
  <si>
    <t>9780375870514</t>
  </si>
  <si>
    <t>Skink--No Surrender</t>
  </si>
  <si>
    <t>Hiaasen, Carl</t>
  </si>
  <si>
    <t>9780449817483</t>
  </si>
  <si>
    <t>Lark Rising</t>
  </si>
  <si>
    <t>Waugh, Sandra</t>
  </si>
  <si>
    <t>9781442456778</t>
  </si>
  <si>
    <t>Revenge of the Bully</t>
  </si>
  <si>
    <t>Starkey, Scott</t>
  </si>
  <si>
    <t>How to Beat the Bully</t>
  </si>
  <si>
    <t>Simon &amp; Schuster/Paula Wiseman Books</t>
  </si>
  <si>
    <t>9781442490116</t>
  </si>
  <si>
    <t>Anne's House of Dreams</t>
  </si>
  <si>
    <t>Montgomery, L. M.</t>
  </si>
  <si>
    <t>Anne of Green Gables Novel</t>
  </si>
  <si>
    <t>9781442497641</t>
  </si>
  <si>
    <t>Ambassador</t>
  </si>
  <si>
    <t>Alexander, William</t>
  </si>
  <si>
    <t>9781481400169</t>
  </si>
  <si>
    <t>Phantom of Nantucket</t>
  </si>
  <si>
    <t>Keene, Carolyn</t>
  </si>
  <si>
    <t>Nancy Drew Diaries</t>
  </si>
  <si>
    <t>9781481423120</t>
  </si>
  <si>
    <t>Contract</t>
  </si>
  <si>
    <t>Jeter, Derek</t>
  </si>
  <si>
    <t>Jeter Publishing</t>
  </si>
  <si>
    <t>9781596439566</t>
  </si>
  <si>
    <t>Scandalous Sisterhood of Prickwillow Place</t>
  </si>
  <si>
    <t>Berry, Julie</t>
  </si>
  <si>
    <t>9781606845189</t>
  </si>
  <si>
    <t>Tabula Rasa</t>
  </si>
  <si>
    <t>Lippert-Martin, Kristen</t>
  </si>
  <si>
    <t>9780670013074</t>
  </si>
  <si>
    <t>Unfriended</t>
  </si>
  <si>
    <t>Vail, Rachel</t>
  </si>
  <si>
    <t>9/25/2014</t>
  </si>
  <si>
    <t>9780062095534</t>
  </si>
  <si>
    <t>Cloak Society: Fall of Heroes</t>
  </si>
  <si>
    <t>Kraatz, Jeramey</t>
  </si>
  <si>
    <t>9/30/2014</t>
  </si>
  <si>
    <t>9780062119964</t>
  </si>
  <si>
    <t>Voyage of Lucy P. Simmons: The Emerald Shore</t>
  </si>
  <si>
    <t>Mariconda, Barbara</t>
  </si>
  <si>
    <t>9780062208750</t>
  </si>
  <si>
    <t>First Team</t>
  </si>
  <si>
    <t>Green, Tim</t>
  </si>
  <si>
    <t>9780316123068</t>
  </si>
  <si>
    <t>Snicket, Lemony</t>
  </si>
  <si>
    <t>All the Wrong Questions</t>
  </si>
  <si>
    <t>9780316210225</t>
  </si>
  <si>
    <t>Unmarked</t>
  </si>
  <si>
    <t>Garcia, Kami</t>
  </si>
  <si>
    <t>Legion</t>
  </si>
  <si>
    <t>9780451468765</t>
  </si>
  <si>
    <t>Sparkers</t>
  </si>
  <si>
    <t>Glewwe, Eleanor</t>
  </si>
  <si>
    <t>9780545081801</t>
  </si>
  <si>
    <t>Mutation</t>
  </si>
  <si>
    <t>Smith, Roland</t>
  </si>
  <si>
    <t>9780545156646</t>
  </si>
  <si>
    <t>Madman of Piney Woods</t>
  </si>
  <si>
    <t>Curtis, Christopher Paul</t>
  </si>
  <si>
    <t>9780545522472</t>
  </si>
  <si>
    <t>Spirit Animals: Book 5: Against the Tide</t>
  </si>
  <si>
    <t>Sutherland, Tui T.</t>
  </si>
  <si>
    <t>Spirit Animals</t>
  </si>
  <si>
    <t>9780545522984</t>
  </si>
  <si>
    <t>World War II Book 2: Dead in the Water</t>
  </si>
  <si>
    <t>Lynch, Chris</t>
  </si>
  <si>
    <t>World War II</t>
  </si>
  <si>
    <t>9780545609609</t>
  </si>
  <si>
    <t>Unstoppable Octobia May</t>
  </si>
  <si>
    <t>Flake, Sharon</t>
  </si>
  <si>
    <t>9781250051615</t>
  </si>
  <si>
    <t>Party Games</t>
  </si>
  <si>
    <t>Stine, R.L.</t>
  </si>
  <si>
    <t>Fear Street</t>
  </si>
  <si>
    <t>9781481421843</t>
  </si>
  <si>
    <t>Dork Diaries 8</t>
  </si>
  <si>
    <t>Russell, Rachel Renée</t>
  </si>
  <si>
    <t>Dork Diaries</t>
  </si>
  <si>
    <t>9780803738676</t>
  </si>
  <si>
    <t>Beyond the Laughing Sky</t>
  </si>
  <si>
    <t>Cuevas, Michelle</t>
  </si>
  <si>
    <t>10/2/2014</t>
  </si>
  <si>
    <t>9780316370844</t>
  </si>
  <si>
    <t>Confessions: The Paris Mysteries</t>
  </si>
  <si>
    <t>Patterson, James</t>
  </si>
  <si>
    <t>Confessions</t>
  </si>
  <si>
    <t>10/6/2014</t>
  </si>
  <si>
    <t>10/7/2014</t>
  </si>
  <si>
    <t>9780062194466</t>
  </si>
  <si>
    <t>Copernicus Legacy: The Serpent's Curse</t>
  </si>
  <si>
    <t>Abbott, Tony</t>
  </si>
  <si>
    <t>9780312643003</t>
  </si>
  <si>
    <t>Rain Reign</t>
  </si>
  <si>
    <t>Martin, Ann M.</t>
  </si>
  <si>
    <t>9780316214346</t>
  </si>
  <si>
    <t>Zom-B Family</t>
  </si>
  <si>
    <t>Shan, Darren</t>
  </si>
  <si>
    <t>Zom-B</t>
  </si>
  <si>
    <t>9780399163241</t>
  </si>
  <si>
    <t>Pennyroyal Academy</t>
  </si>
  <si>
    <t>Larson, M.A.</t>
  </si>
  <si>
    <t>9780399167836</t>
  </si>
  <si>
    <t>Young Elites</t>
  </si>
  <si>
    <t>Lu, Marie</t>
  </si>
  <si>
    <t>9780547973357</t>
  </si>
  <si>
    <t>Twin Powers</t>
  </si>
  <si>
    <t>Lipsyte, Robert</t>
  </si>
  <si>
    <t>9781419712258</t>
  </si>
  <si>
    <t>Pink &amp; Green Is the New Black</t>
  </si>
  <si>
    <t>Greenwald, Lisa</t>
  </si>
  <si>
    <t>Pink &amp; Green</t>
  </si>
  <si>
    <t>9781423146735</t>
  </si>
  <si>
    <t>Heroes of Olympus Book Five: The Blood of Olympus</t>
  </si>
  <si>
    <t>Heroes of Olympus</t>
  </si>
  <si>
    <t>9781452110714</t>
  </si>
  <si>
    <t>Spiritglass Charade: A Stoker &amp; Holmes Novel</t>
  </si>
  <si>
    <t>Gleason, Colleen</t>
  </si>
  <si>
    <t>Chronicle Books</t>
  </si>
  <si>
    <t>9781481410106</t>
  </si>
  <si>
    <t>Wainscott Weasel</t>
  </si>
  <si>
    <t>Seidler, Tor</t>
  </si>
  <si>
    <t>9781481410144</t>
  </si>
  <si>
    <t>Mean Margaret</t>
  </si>
  <si>
    <t>9781481410564</t>
  </si>
  <si>
    <t>Haunted Cave</t>
  </si>
  <si>
    <t>9781481410595</t>
  </si>
  <si>
    <t>Aliens in the Sky</t>
  </si>
  <si>
    <t>9781619634008</t>
  </si>
  <si>
    <t>Urban Outlaws</t>
  </si>
  <si>
    <t>Black, Peter Jay</t>
  </si>
  <si>
    <t>9780061561559</t>
  </si>
  <si>
    <t>Clariel</t>
  </si>
  <si>
    <t>Nix, Garth</t>
  </si>
  <si>
    <t>Abhorsen</t>
  </si>
  <si>
    <t>10/14/2014</t>
  </si>
  <si>
    <t>9780062104434</t>
  </si>
  <si>
    <t>Double Vision: The Alias Men</t>
  </si>
  <si>
    <t>Bradley, F. T.</t>
  </si>
  <si>
    <t>9780062272454</t>
  </si>
  <si>
    <t>TodHunter Moon, Book One: PathFinder</t>
  </si>
  <si>
    <t>Sage, Angie</t>
  </si>
  <si>
    <t>World of Septimus Heap</t>
  </si>
  <si>
    <t>9780385744065</t>
  </si>
  <si>
    <t>Trust Me, I'm Lying</t>
  </si>
  <si>
    <t>Summer, Mary Elizabeth</t>
  </si>
  <si>
    <t>9780763664039</t>
  </si>
  <si>
    <t>Playing for the Commandant</t>
  </si>
  <si>
    <t>Zail, Suzy</t>
  </si>
  <si>
    <t>9780763671969</t>
  </si>
  <si>
    <t>Vango</t>
  </si>
  <si>
    <t>de Fombelle, Timothee</t>
  </si>
  <si>
    <t>9780765334299</t>
  </si>
  <si>
    <t>Black Stars</t>
  </si>
  <si>
    <t>Krokos, Dan</t>
  </si>
  <si>
    <t>Tor Teen</t>
  </si>
  <si>
    <t>9780765335494</t>
  </si>
  <si>
    <t>Accidental Highwayman</t>
  </si>
  <si>
    <t>Tripp, Ben</t>
  </si>
  <si>
    <t>9781481400039</t>
  </si>
  <si>
    <t>Troubles of Johnny Cannon</t>
  </si>
  <si>
    <t>Campbell, Isaiah</t>
  </si>
  <si>
    <t>9781481409759</t>
  </si>
  <si>
    <t>UnDivided</t>
  </si>
  <si>
    <t>Shusterman, Neal</t>
  </si>
  <si>
    <t>Unwind Dystology</t>
  </si>
  <si>
    <t>9781595146694</t>
  </si>
  <si>
    <t>Strike</t>
  </si>
  <si>
    <t>MacHale, D.J.</t>
  </si>
  <si>
    <t>SYLO Chronicles</t>
  </si>
  <si>
    <t>9781619631328</t>
  </si>
  <si>
    <t>Fire Artist</t>
  </si>
  <si>
    <t>Whitney, Daisy</t>
  </si>
  <si>
    <t>9780525426523</t>
  </si>
  <si>
    <t>Dangerous Deception</t>
  </si>
  <si>
    <t>Kehret, Peg</t>
  </si>
  <si>
    <t>Dutton Juvenile</t>
  </si>
  <si>
    <t>10/16/2014</t>
  </si>
  <si>
    <t>9781468309539</t>
  </si>
  <si>
    <t>Heap House</t>
  </si>
  <si>
    <t>Carey, Edward</t>
  </si>
  <si>
    <t>Overlook Juvenile</t>
  </si>
  <si>
    <t>9781595147028</t>
  </si>
  <si>
    <t>On Track for Treasure</t>
  </si>
  <si>
    <t>McClure, Wendy</t>
  </si>
  <si>
    <t>Wanderville</t>
  </si>
  <si>
    <t>9780062049346</t>
  </si>
  <si>
    <t>Grimjinx Rebellion</t>
  </si>
  <si>
    <t>Farrey, Brian</t>
  </si>
  <si>
    <t>Vengekeep Prophecies</t>
  </si>
  <si>
    <t>9780062241528</t>
  </si>
  <si>
    <t>Beware the Wild</t>
  </si>
  <si>
    <t>Parker, Natalie C.</t>
  </si>
  <si>
    <t>9780374370909</t>
  </si>
  <si>
    <t>Snake Bite</t>
  </si>
  <si>
    <t>Lane, Andrew</t>
  </si>
  <si>
    <t>Sherlock Holmes: The Legend Begins</t>
  </si>
  <si>
    <t>9780545603690</t>
  </si>
  <si>
    <t>Secret of the Mountain Dog</t>
  </si>
  <si>
    <t>9780545640138</t>
  </si>
  <si>
    <t>Vietnam #5: Walking Wounded</t>
  </si>
  <si>
    <t>Vietnam</t>
  </si>
  <si>
    <t>9780765378774</t>
  </si>
  <si>
    <t>Ice Dragon</t>
  </si>
  <si>
    <t>Martin, George R. R.</t>
  </si>
  <si>
    <t>9781423144359</t>
  </si>
  <si>
    <t>Sorcerer Heir ((The Heir Chronicles, Book 5))</t>
  </si>
  <si>
    <t>Chima, Cinda Williams</t>
  </si>
  <si>
    <t>Heir Chronicles</t>
  </si>
  <si>
    <t>9781442483002</t>
  </si>
  <si>
    <t>Hidden</t>
  </si>
  <si>
    <t>Napoli, Donna Jo</t>
  </si>
  <si>
    <t>12/30/2014</t>
  </si>
  <si>
    <t>9781481418683</t>
  </si>
  <si>
    <t>Emma's Not-So-Sweet Dilemma</t>
  </si>
  <si>
    <t>Simon, Coco</t>
  </si>
  <si>
    <t>Cupcake Diaries</t>
  </si>
  <si>
    <t>Simon Spotlight</t>
  </si>
  <si>
    <t>12/16/2014</t>
  </si>
  <si>
    <t>9780316207706</t>
  </si>
  <si>
    <t>Lost</t>
  </si>
  <si>
    <t>Witch &amp; Wizard</t>
  </si>
  <si>
    <t>12/15/2014</t>
  </si>
  <si>
    <t>Zodiac</t>
  </si>
  <si>
    <t>12/9/2014</t>
  </si>
  <si>
    <t>9780385743891</t>
  </si>
  <si>
    <t>Suspicion</t>
  </si>
  <si>
    <t>Monir, Alexandra</t>
  </si>
  <si>
    <t>9781595146915</t>
  </si>
  <si>
    <t>War of the World Records</t>
  </si>
  <si>
    <t>Ward, Matthew</t>
  </si>
  <si>
    <t>Fantastic Family Whipple</t>
  </si>
  <si>
    <t>12/4/2014</t>
  </si>
  <si>
    <t>12/2/2014</t>
  </si>
  <si>
    <t>9780399163562</t>
  </si>
  <si>
    <t>Scorpion Mountain</t>
  </si>
  <si>
    <t>Flanagan, John A.</t>
  </si>
  <si>
    <t>Brotherband Chronicles</t>
  </si>
  <si>
    <t>9780670014354</t>
  </si>
  <si>
    <t>Last Changeling</t>
  </si>
  <si>
    <t>Yolen, Jane</t>
  </si>
  <si>
    <t>Seelie Wars</t>
  </si>
  <si>
    <t>11/28/2014</t>
  </si>
  <si>
    <t>9780449813034</t>
  </si>
  <si>
    <t>Ice War (Recon Team Angel #3)</t>
  </si>
  <si>
    <t>Falkner, Brian</t>
  </si>
  <si>
    <t>11/25/2014</t>
  </si>
  <si>
    <t>9780316405911</t>
  </si>
  <si>
    <t>House of Robots</t>
  </si>
  <si>
    <t>11/24/2014</t>
  </si>
  <si>
    <t>9781442497030</t>
  </si>
  <si>
    <t>Rogue Knight</t>
  </si>
  <si>
    <t>Mull, Brandon</t>
  </si>
  <si>
    <t>Five Kingdoms</t>
  </si>
  <si>
    <t>11/18/2014</t>
  </si>
  <si>
    <t>9780399257551</t>
  </si>
  <si>
    <t>Stolen</t>
  </si>
  <si>
    <t>de la Cruz, Melissa</t>
  </si>
  <si>
    <t>HEART OF DREAD</t>
  </si>
  <si>
    <t>9781595147509</t>
  </si>
  <si>
    <t>Gobbled by Ghorks</t>
  </si>
  <si>
    <t>Weston, Robert Paul</t>
  </si>
  <si>
    <t>Creature Department</t>
  </si>
  <si>
    <t>11/13/2014</t>
  </si>
  <si>
    <t>9780803741287</t>
  </si>
  <si>
    <t>Following Flora</t>
  </si>
  <si>
    <t>Farrant, Natasha</t>
  </si>
  <si>
    <t>9780803736856</t>
  </si>
  <si>
    <t>Renegade</t>
  </si>
  <si>
    <t>John, Antony</t>
  </si>
  <si>
    <t>9780763669577</t>
  </si>
  <si>
    <t>Name of the Blade</t>
  </si>
  <si>
    <t>Marriott, Zoe</t>
  </si>
  <si>
    <t>11/11/2014</t>
  </si>
  <si>
    <t>9780763661380</t>
  </si>
  <si>
    <t>Curse of the Buttons</t>
  </si>
  <si>
    <t>Ylvisaker, Anne</t>
  </si>
  <si>
    <t>9780763655846</t>
  </si>
  <si>
    <t>Ask Amy Green: Wedding Belles</t>
  </si>
  <si>
    <t>Webb, Sarah</t>
  </si>
  <si>
    <t>9780385744096</t>
  </si>
  <si>
    <t>Running Out of Night</t>
  </si>
  <si>
    <t>Lovejoy, Sharon</t>
  </si>
  <si>
    <t>9781619631687</t>
  </si>
  <si>
    <t>Broken</t>
  </si>
  <si>
    <t>Curley, Marianne</t>
  </si>
  <si>
    <t>Avena Series</t>
  </si>
  <si>
    <t>11/4/2014</t>
  </si>
  <si>
    <t>9781481420198</t>
  </si>
  <si>
    <t>Dusk of Demons</t>
  </si>
  <si>
    <t>9781481418386</t>
  </si>
  <si>
    <t>Lotus Caves</t>
  </si>
  <si>
    <t>9781481418355</t>
  </si>
  <si>
    <t>Guardians</t>
  </si>
  <si>
    <t>9781481409735</t>
  </si>
  <si>
    <t>Birthday Vicious</t>
  </si>
  <si>
    <t>Ashley Project</t>
  </si>
  <si>
    <t>9781481409704</t>
  </si>
  <si>
    <t>Blizzard</t>
  </si>
  <si>
    <t>Duey, Kathleen</t>
  </si>
  <si>
    <t>Survivors</t>
  </si>
  <si>
    <t>9781442445994</t>
  </si>
  <si>
    <t>Everblaze</t>
  </si>
  <si>
    <t>Messenger, Shannon</t>
  </si>
  <si>
    <t>Keeper of the Lost Cities</t>
  </si>
  <si>
    <t>9781442429727</t>
  </si>
  <si>
    <t>Absolutely Truly</t>
  </si>
  <si>
    <t>Frederick, Heather Vogel</t>
  </si>
  <si>
    <t>9781442429116</t>
  </si>
  <si>
    <t>Watcher</t>
  </si>
  <si>
    <t>Harlow, Joan Hiatt</t>
  </si>
  <si>
    <t>9781423185277</t>
  </si>
  <si>
    <t>Gracefully Grayson</t>
  </si>
  <si>
    <t>Polonsky, Ami</t>
  </si>
  <si>
    <t>Simon Pulse</t>
  </si>
  <si>
    <t>9780547255194</t>
  </si>
  <si>
    <t>Perfect Place</t>
  </si>
  <si>
    <t>Harris, Teresa E.</t>
  </si>
  <si>
    <t>9780316240772</t>
  </si>
  <si>
    <t>Map to Everywhere</t>
  </si>
  <si>
    <t>Ryan, Carrie</t>
  </si>
  <si>
    <t>Pirate Stream</t>
  </si>
  <si>
    <t>9780316190275</t>
  </si>
  <si>
    <t>Waistcoats &amp; Weaponry</t>
  </si>
  <si>
    <t>Carriger, Gail</t>
  </si>
  <si>
    <t>Finishing School</t>
  </si>
  <si>
    <t>9780062063588</t>
  </si>
  <si>
    <t>Warriors: Dawn of the Clans #4: The Blazing Star</t>
  </si>
  <si>
    <t>Warriors: Dawn of the Clans</t>
  </si>
  <si>
    <t>9781481418652</t>
  </si>
  <si>
    <t>Mia's Recipe for Disaster</t>
  </si>
  <si>
    <t>9781423180388</t>
  </si>
  <si>
    <t>Legacy of the Claw (Animas Book One)</t>
  </si>
  <si>
    <t>Grey, C. R.</t>
  </si>
  <si>
    <t>Animas</t>
  </si>
  <si>
    <t>9781423157526</t>
  </si>
  <si>
    <t>In the Afterlight</t>
  </si>
  <si>
    <t>Bracken, Alexandra</t>
  </si>
  <si>
    <t>Darkest Minds Novel</t>
  </si>
  <si>
    <t>9780765320599</t>
  </si>
  <si>
    <t>Tree of Water</t>
  </si>
  <si>
    <t>Haydon, Elizabeth</t>
  </si>
  <si>
    <t>Lost Journals of Ven Polypheme</t>
  </si>
  <si>
    <t>9780545695169</t>
  </si>
  <si>
    <t>Spirit Animals: Special Edition: Tales of the Great Beasts</t>
  </si>
  <si>
    <t>9780525426448</t>
  </si>
  <si>
    <t>Atlantia</t>
  </si>
  <si>
    <t>Condie, Ally</t>
  </si>
  <si>
    <t>9780385742672</t>
  </si>
  <si>
    <t>Waterfall</t>
  </si>
  <si>
    <t>Kate, Lauren</t>
  </si>
  <si>
    <t>9780763671549</t>
  </si>
  <si>
    <t>Photos Framed: A Fresh Look at the World's Most Memorable Photographs</t>
  </si>
  <si>
    <t>Thomson, Ruth</t>
  </si>
  <si>
    <t>9781426316951</t>
  </si>
  <si>
    <t>5,000 Awesome Facts (About Everything!) 2</t>
  </si>
  <si>
    <t>National Geographic Children's Books</t>
  </si>
  <si>
    <t>9780803738096</t>
  </si>
  <si>
    <t>Portraits of Hispanic American Heroes</t>
  </si>
  <si>
    <t>Herrera, Juan Felipe</t>
  </si>
  <si>
    <t>Picture book</t>
  </si>
  <si>
    <t>9781465426192</t>
  </si>
  <si>
    <t>DK Eyewitness Books: Shark</t>
  </si>
  <si>
    <t>MacQuitty, Miranda</t>
  </si>
  <si>
    <t>DK Eyewitness Books</t>
  </si>
  <si>
    <t>DK CHILDREN</t>
  </si>
  <si>
    <t>8/18/2014</t>
  </si>
  <si>
    <t>9781465426208</t>
  </si>
  <si>
    <t>DK Eyewitness Books: Human Body</t>
  </si>
  <si>
    <t>Walker, Richard</t>
  </si>
  <si>
    <t>9781465426215</t>
  </si>
  <si>
    <t>DK Eyewitness Books: Space Exploration</t>
  </si>
  <si>
    <t>Stott, Carole</t>
  </si>
  <si>
    <t>9781465426222</t>
  </si>
  <si>
    <t>DK Eyewitness Books: Volcano &amp; Earthquake</t>
  </si>
  <si>
    <t>van Rose, Susanna</t>
  </si>
  <si>
    <t>9781465426987</t>
  </si>
  <si>
    <t>DK Eyewitness Books: Gandhi</t>
  </si>
  <si>
    <t>DK Publishing</t>
  </si>
  <si>
    <t>9780316327930</t>
  </si>
  <si>
    <t>I Am Malala</t>
  </si>
  <si>
    <t>Yousafzai, Malala</t>
  </si>
  <si>
    <t>9780062342515</t>
  </si>
  <si>
    <t>Positive</t>
  </si>
  <si>
    <t>Rawl, Paige</t>
  </si>
  <si>
    <t>9780152059101</t>
  </si>
  <si>
    <t>Lives of the Explorers</t>
  </si>
  <si>
    <t>Krull, Kathleen</t>
  </si>
  <si>
    <t>HMH Books for Young Readers</t>
  </si>
  <si>
    <t>9780374300357</t>
  </si>
  <si>
    <t>Race to Save the Lord God Bird</t>
  </si>
  <si>
    <t>Hoose, Phillip</t>
  </si>
  <si>
    <t>9780545681629</t>
  </si>
  <si>
    <t>Ripley's Special Edition 2015</t>
  </si>
  <si>
    <t>Ripley's Entertainment Inc.,</t>
  </si>
  <si>
    <t>9780545685160</t>
  </si>
  <si>
    <t>Minecraft: Combat Handbook</t>
  </si>
  <si>
    <t>Scholastic</t>
  </si>
  <si>
    <t>Minecraft</t>
  </si>
  <si>
    <t>9781465424457</t>
  </si>
  <si>
    <t>Super Human Encyclopedia</t>
  </si>
  <si>
    <t>9780385387491</t>
  </si>
  <si>
    <t>Thomas Jefferson: President and Philosopher</t>
  </si>
  <si>
    <t>Meacham, Jon</t>
  </si>
  <si>
    <t>9781908843630</t>
  </si>
  <si>
    <t>Guinness World Records 2015</t>
  </si>
  <si>
    <t>Guinness World Records</t>
  </si>
  <si>
    <t>9781465422842</t>
  </si>
  <si>
    <t>Fashion Book</t>
  </si>
  <si>
    <t>9/15/2014</t>
  </si>
  <si>
    <t>9781582704654</t>
  </si>
  <si>
    <t>Be a Changemaker</t>
  </si>
  <si>
    <t>Thompson, Laurie Ann</t>
  </si>
  <si>
    <t>Simon Pulse/Beyond Words</t>
  </si>
  <si>
    <t>9780062289575</t>
  </si>
  <si>
    <t>Poisoned Apples</t>
  </si>
  <si>
    <t>Heppermann, Christine</t>
  </si>
  <si>
    <t>9781481401418</t>
  </si>
  <si>
    <t>Ali</t>
  </si>
  <si>
    <t>Denenberg, Barry</t>
  </si>
  <si>
    <t>9780545685177</t>
  </si>
  <si>
    <t>Minecraft: Construction Handbook</t>
  </si>
  <si>
    <t>9780544099999</t>
  </si>
  <si>
    <t>Next Wave</t>
  </si>
  <si>
    <t>Rusch, Elizabeth</t>
  </si>
  <si>
    <t>Scientists in the Field Series</t>
  </si>
  <si>
    <t>9780547792675</t>
  </si>
  <si>
    <t>Beetle Busters</t>
  </si>
  <si>
    <t>Griffin Burns, Loree</t>
  </si>
  <si>
    <t>9781582704746</t>
  </si>
  <si>
    <t>Hello from 2030</t>
  </si>
  <si>
    <t>Schutten, Jan Paul</t>
  </si>
  <si>
    <t>Aladdin/Beyond Words</t>
  </si>
  <si>
    <t>9781783251469</t>
  </si>
  <si>
    <t>Bug Wars</t>
  </si>
  <si>
    <t>Parker, Steve</t>
  </si>
  <si>
    <t>Animal Wars</t>
  </si>
  <si>
    <t>Ticktock Books, LTD</t>
  </si>
  <si>
    <t>9780763669423</t>
  </si>
  <si>
    <t>Children Growing Up with War</t>
  </si>
  <si>
    <t>Matthews, Jenny</t>
  </si>
  <si>
    <t>9781465424488</t>
  </si>
  <si>
    <t>Heads Up Philosophy</t>
  </si>
  <si>
    <t>Heads UP</t>
  </si>
  <si>
    <t>10/20/2014</t>
  </si>
  <si>
    <t>9780545685191</t>
  </si>
  <si>
    <t>Minecraft: The Complete Handbook Collection</t>
  </si>
  <si>
    <t>9781481421737</t>
  </si>
  <si>
    <t>Untold History of the United States, Volume 1</t>
  </si>
  <si>
    <t>Stone, Oliver</t>
  </si>
  <si>
    <t>9780544148963</t>
  </si>
  <si>
    <t>Guilty?</t>
  </si>
  <si>
    <t>Kanefield, Teri</t>
  </si>
  <si>
    <t>9780375866746</t>
  </si>
  <si>
    <t>Thomas Paine</t>
  </si>
  <si>
    <t>Marrin, Albert</t>
  </si>
  <si>
    <t>9780385742511</t>
  </si>
  <si>
    <t>Unbroken (The Young Adult Adaptation)</t>
  </si>
  <si>
    <t>Hillenbrand, Laura</t>
  </si>
  <si>
    <t>9780385743884</t>
  </si>
  <si>
    <t>Frozen in Time</t>
  </si>
  <si>
    <t>Kurlansky, Mark</t>
  </si>
  <si>
    <t>9781449458782</t>
  </si>
  <si>
    <t>Reading With Pictures</t>
  </si>
  <si>
    <t>Elder, Josh</t>
  </si>
  <si>
    <t>Andrews McMeel Publishing</t>
  </si>
  <si>
    <t>9781606845134</t>
  </si>
  <si>
    <t>Lug, Dawn of the Ice Age</t>
  </si>
  <si>
    <t>Zeltser, David</t>
  </si>
  <si>
    <t>9781423162797</t>
  </si>
  <si>
    <t>9780545259002</t>
  </si>
  <si>
    <t>Troubletwisters Book 4: The Missing</t>
  </si>
  <si>
    <t>Troubletwisters</t>
  </si>
  <si>
    <t>4/29/2014</t>
  </si>
  <si>
    <t>9780545359443</t>
  </si>
  <si>
    <t>Family Tree Book Three: Best Kept Secret</t>
  </si>
  <si>
    <t>9780545521451</t>
  </si>
  <si>
    <t>39 Clues: Unstoppable Book 3: Countdown</t>
  </si>
  <si>
    <t>Standiford, Natalie</t>
  </si>
  <si>
    <t>9780545551373</t>
  </si>
  <si>
    <t>Door</t>
  </si>
  <si>
    <t>Marino, Andy</t>
  </si>
  <si>
    <t>9780545561440</t>
  </si>
  <si>
    <t>In the Shadows</t>
  </si>
  <si>
    <t>9781442487819</t>
  </si>
  <si>
    <t>Mouseheart</t>
  </si>
  <si>
    <t>Fiedler, Lisa</t>
  </si>
  <si>
    <t>5/20/2014</t>
  </si>
  <si>
    <t>9780062331052</t>
  </si>
  <si>
    <t>Cabinet of Curiosities</t>
  </si>
  <si>
    <t>Bachmann, Stefan</t>
  </si>
  <si>
    <t>5/27/2014</t>
  </si>
  <si>
    <t>9780545106078</t>
  </si>
  <si>
    <t>Revolution</t>
  </si>
  <si>
    <t>Wiles, Deborah</t>
  </si>
  <si>
    <t>Sixties Trilogy</t>
  </si>
  <si>
    <t>9780545525527</t>
  </si>
  <si>
    <t>Great Greene Heist</t>
  </si>
  <si>
    <t>Johnson, Varian</t>
  </si>
  <si>
    <t>9780545561419</t>
  </si>
  <si>
    <t>Revenge of the Flower Girls</t>
  </si>
  <si>
    <t>Ziegler, Jennifer</t>
  </si>
  <si>
    <t>9780545562003</t>
  </si>
  <si>
    <t>Swift Boys &amp; Me</t>
  </si>
  <si>
    <t>Keplinger, Kody</t>
  </si>
  <si>
    <t>9780545608763</t>
  </si>
  <si>
    <t>UFiles #1: A Dark Inheritance</t>
  </si>
  <si>
    <t>d'Lacey, Chris</t>
  </si>
  <si>
    <t>UFiles</t>
  </si>
  <si>
    <t>9780545615457</t>
  </si>
  <si>
    <t>Surrounded By Sharks</t>
  </si>
  <si>
    <t>Northrop, Michael</t>
  </si>
  <si>
    <t>9780399165764</t>
  </si>
  <si>
    <t>Guardian</t>
  </si>
  <si>
    <t>London, Alex</t>
  </si>
  <si>
    <t>5/29/2014</t>
  </si>
  <si>
    <t>6/3/2014</t>
  </si>
  <si>
    <t>9781442487673</t>
  </si>
  <si>
    <t>Dork Diaries 7</t>
  </si>
  <si>
    <t>9781451694420</t>
  </si>
  <si>
    <t>Rebels: City of Indra</t>
  </si>
  <si>
    <t>Jenner, Kendall</t>
  </si>
  <si>
    <t>City of Indra</t>
  </si>
  <si>
    <t>Gallery Books/Karen Hunter Publishing</t>
  </si>
  <si>
    <t>9781623651206</t>
  </si>
  <si>
    <t>Feral Child</t>
  </si>
  <si>
    <t>Golden, Che</t>
  </si>
  <si>
    <t>Quercus</t>
  </si>
  <si>
    <t>9781481404303</t>
  </si>
  <si>
    <t>My Teacher Is an Alien</t>
  </si>
  <si>
    <t>6/10/2014</t>
  </si>
  <si>
    <t>9781481404310</t>
  </si>
  <si>
    <t>My Teacher Fried My Brains</t>
  </si>
  <si>
    <t>9780399164491</t>
  </si>
  <si>
    <t>Chasing the Milky Way</t>
  </si>
  <si>
    <t>Moulton, Erin E.</t>
  </si>
  <si>
    <t>6/12/2014</t>
  </si>
  <si>
    <t>9780399250675</t>
  </si>
  <si>
    <t>Dreamwood</t>
  </si>
  <si>
    <t>Mackey, Heather</t>
  </si>
  <si>
    <t>9780670012763</t>
  </si>
  <si>
    <t>Starbird Murphy and the World Outside</t>
  </si>
  <si>
    <t>Finneyfrock, Karen</t>
  </si>
  <si>
    <t>9780670785025</t>
  </si>
  <si>
    <t>Glass Sentence</t>
  </si>
  <si>
    <t>Grove, S. E.</t>
  </si>
  <si>
    <t>Mapmakers Trilogy</t>
  </si>
  <si>
    <t>6/17/2014</t>
  </si>
  <si>
    <t>9780547959214</t>
  </si>
  <si>
    <t>Graduation Day</t>
  </si>
  <si>
    <t>Charbonneau, Joelle</t>
  </si>
  <si>
    <t>Testing</t>
  </si>
  <si>
    <t>9780803736917</t>
  </si>
  <si>
    <t>Still Life</t>
  </si>
  <si>
    <t>West, Jacqueline</t>
  </si>
  <si>
    <t>Books of Elsewhere</t>
  </si>
  <si>
    <t>9780803738751</t>
  </si>
  <si>
    <t>No Dawn without Darkness</t>
  </si>
  <si>
    <t>Lorentz, Dayna</t>
  </si>
  <si>
    <t>No Safety In Numbers</t>
  </si>
  <si>
    <t>Kathy Dawson Books</t>
  </si>
  <si>
    <t>9781481404693</t>
  </si>
  <si>
    <t>Alexis the Icing on the Cupcake</t>
  </si>
  <si>
    <t>9780316322034</t>
  </si>
  <si>
    <t>Middle School: Big Fat Liar</t>
  </si>
  <si>
    <t>Middle School</t>
  </si>
  <si>
    <t>6/23/2014</t>
  </si>
  <si>
    <t>9780316322126</t>
  </si>
  <si>
    <t>Middle School: Save Rafe!</t>
  </si>
  <si>
    <t>Tebbetts, Chris</t>
  </si>
  <si>
    <t>9780062133113</t>
  </si>
  <si>
    <t>Minion</t>
  </si>
  <si>
    <t>Anderson, John David</t>
  </si>
  <si>
    <t>6/24/2014</t>
  </si>
  <si>
    <t>9780062215963</t>
  </si>
  <si>
    <t>Life and Times of Benny Alvarez</t>
  </si>
  <si>
    <t>Johnson, Peter</t>
  </si>
  <si>
    <t>9780545419772</t>
  </si>
  <si>
    <t>Manhunt</t>
  </si>
  <si>
    <t>Messner, Kate</t>
  </si>
  <si>
    <t>9780545468022</t>
  </si>
  <si>
    <t>Loot</t>
  </si>
  <si>
    <t>Watson, Jude</t>
  </si>
  <si>
    <t>9780545522465</t>
  </si>
  <si>
    <t>Spirit Animals: Book 4: Fire and Ice</t>
  </si>
  <si>
    <t>Hale, Shannon</t>
  </si>
  <si>
    <t>9781442494473</t>
  </si>
  <si>
    <t>Hitch at the Fairmont</t>
  </si>
  <si>
    <t>Bertozzi, Nick</t>
  </si>
  <si>
    <t>9781442496262</t>
  </si>
  <si>
    <t>Bringing Down the Mouse</t>
  </si>
  <si>
    <t>Mezrich, Ben</t>
  </si>
  <si>
    <t>9781442497849</t>
  </si>
  <si>
    <t>Of Sorcery and Snow</t>
  </si>
  <si>
    <t>Bach, Shelby</t>
  </si>
  <si>
    <t>Ever Afters</t>
  </si>
  <si>
    <t>9781595146564</t>
  </si>
  <si>
    <t>Defector</t>
  </si>
  <si>
    <t>Winnacker, Susanne</t>
  </si>
  <si>
    <t>Variants</t>
  </si>
  <si>
    <t>6/26/2014</t>
  </si>
  <si>
    <t>9780316220460</t>
  </si>
  <si>
    <t>Baseball World Series</t>
  </si>
  <si>
    <t>Christopher, Matt</t>
  </si>
  <si>
    <t>Little League</t>
  </si>
  <si>
    <t>7/1/2014</t>
  </si>
  <si>
    <t>9780448467689</t>
  </si>
  <si>
    <t>Leonardo da Vinci #9</t>
  </si>
  <si>
    <t>Hood, Ann</t>
  </si>
  <si>
    <t>Treasure Chest</t>
  </si>
  <si>
    <t>Grosset &amp; Dunlap</t>
  </si>
  <si>
    <t>9781619633018</t>
  </si>
  <si>
    <t>Athlete vs. Mathlete: Time-Out</t>
  </si>
  <si>
    <t>Mack, W. C.</t>
  </si>
  <si>
    <t>Athlete vs. Mathlete</t>
  </si>
  <si>
    <t>9780670015580</t>
  </si>
  <si>
    <t>Latitude Zero</t>
  </si>
  <si>
    <t>Renn, Diana</t>
  </si>
  <si>
    <t>7/3/2014</t>
  </si>
  <si>
    <t>9780062218742</t>
  </si>
  <si>
    <t>Wild</t>
  </si>
  <si>
    <t>Mallory, Alex</t>
  </si>
  <si>
    <t>7/8/2014</t>
  </si>
  <si>
    <t>9780316205177</t>
  </si>
  <si>
    <t>Idols</t>
  </si>
  <si>
    <t>Stohl, Margaret</t>
  </si>
  <si>
    <t>Icons</t>
  </si>
  <si>
    <t>9780316214292</t>
  </si>
  <si>
    <t>Zom-B Clans</t>
  </si>
  <si>
    <t>9780316406819</t>
  </si>
  <si>
    <t>Land of Stories: A Grimm Warning</t>
  </si>
  <si>
    <t>Colfer, Chris</t>
  </si>
  <si>
    <t>9780385742177</t>
  </si>
  <si>
    <t>Demon Derby</t>
  </si>
  <si>
    <t>Harris, Carrie</t>
  </si>
  <si>
    <t>9780385753067</t>
  </si>
  <si>
    <t>Uncaged (The Singular Menace, 1)</t>
  </si>
  <si>
    <t>Sandford, John</t>
  </si>
  <si>
    <t>9781442432710</t>
  </si>
  <si>
    <t>Defiant</t>
  </si>
  <si>
    <t>Stasse, Lisa M.</t>
  </si>
  <si>
    <t>9781595146526</t>
  </si>
  <si>
    <t>Earthquake</t>
  </si>
  <si>
    <t>Pike, Aprilynne</t>
  </si>
  <si>
    <t>Earthbound</t>
  </si>
  <si>
    <t>9781606844915</t>
  </si>
  <si>
    <t>My Zombie Hamster</t>
  </si>
  <si>
    <t>McCreely, Havelock</t>
  </si>
  <si>
    <t>9780803738614</t>
  </si>
  <si>
    <t>Meta-Rise</t>
  </si>
  <si>
    <t>Kade, J.V.</t>
  </si>
  <si>
    <t>Bot Wars</t>
  </si>
  <si>
    <t>7/10/2014</t>
  </si>
  <si>
    <t>9780803738720</t>
  </si>
  <si>
    <t>Ollie and the Science of Treasure Hunting</t>
  </si>
  <si>
    <t>Dionne, Erin</t>
  </si>
  <si>
    <t>14 Day Mystery</t>
  </si>
  <si>
    <t>9780316254564</t>
  </si>
  <si>
    <t>Illusive</t>
  </si>
  <si>
    <t>Lloyd-Jones, Emily</t>
  </si>
  <si>
    <t>7/15/2014</t>
  </si>
  <si>
    <t>9780374369989</t>
  </si>
  <si>
    <t>Skies Like These</t>
  </si>
  <si>
    <t>Hilmo, Tess</t>
  </si>
  <si>
    <t>9780399163555</t>
  </si>
  <si>
    <t>Slaves of Socorro</t>
  </si>
  <si>
    <t>9781423169239</t>
  </si>
  <si>
    <t>Trash Can Nights</t>
  </si>
  <si>
    <t>Steinkellner, Teddy</t>
  </si>
  <si>
    <t>Trash Can Days</t>
  </si>
  <si>
    <t>9781442460874</t>
  </si>
  <si>
    <t>Found Things</t>
  </si>
  <si>
    <t>Hilton, Marilyn</t>
  </si>
  <si>
    <t>9780316207621</t>
  </si>
  <si>
    <t>Homeroom Diaries</t>
  </si>
  <si>
    <t>7/21/2014</t>
  </si>
  <si>
    <t>7/22/2014</t>
  </si>
  <si>
    <t>9780307977212</t>
  </si>
  <si>
    <t>Secret of the Key: A Sixty-Eight Rooms Adventure</t>
  </si>
  <si>
    <t>Malone, Marianne</t>
  </si>
  <si>
    <t>9780385373807</t>
  </si>
  <si>
    <t>Family Ties</t>
  </si>
  <si>
    <t>Paulsen, Gary</t>
  </si>
  <si>
    <t>9780385376525</t>
  </si>
  <si>
    <t>Misadventures of the Family Fletcher</t>
  </si>
  <si>
    <t>Levy, Dana Alison</t>
  </si>
  <si>
    <t>9781416997276</t>
  </si>
  <si>
    <t>Map Trap</t>
  </si>
  <si>
    <t>Clements, Andrew</t>
  </si>
  <si>
    <t>9781423164852</t>
  </si>
  <si>
    <t>Endless (A Shadowlands Novel)</t>
  </si>
  <si>
    <t>Brian, Kate</t>
  </si>
  <si>
    <t>Shadowlands</t>
  </si>
  <si>
    <t>9781423181729</t>
  </si>
  <si>
    <t>Welcome to the Dark House</t>
  </si>
  <si>
    <t>Stolarz, Laurie Faria</t>
  </si>
  <si>
    <t>Dark House</t>
  </si>
  <si>
    <t>9781442460249</t>
  </si>
  <si>
    <t>Dissonance</t>
  </si>
  <si>
    <t>O'Rourke, Erica</t>
  </si>
  <si>
    <t>9781481400800</t>
  </si>
  <si>
    <t>Bale, Karen A.</t>
  </si>
  <si>
    <t>9780545165631</t>
  </si>
  <si>
    <t>Time of the Fireflies</t>
  </si>
  <si>
    <t>Little, Kimberley Griffiths</t>
  </si>
  <si>
    <t>7/29/2014</t>
  </si>
  <si>
    <t>9780545503297</t>
  </si>
  <si>
    <t>Hypnotists Book 2: Memory Maze</t>
  </si>
  <si>
    <t>Hypnotists</t>
  </si>
  <si>
    <t>9780545646017</t>
  </si>
  <si>
    <t>Bridge From Me to You</t>
  </si>
  <si>
    <t>Schroeder, Lisa</t>
  </si>
  <si>
    <t>Point</t>
  </si>
  <si>
    <t>9781250027771</t>
  </si>
  <si>
    <t>Shipwreck Island</t>
  </si>
  <si>
    <t>Bodeen, S. A.</t>
  </si>
  <si>
    <t>9781465419934</t>
  </si>
  <si>
    <t>Heads Up Psychology</t>
  </si>
  <si>
    <t>Weeks, Marcus</t>
  </si>
  <si>
    <t>4/21/2014</t>
  </si>
  <si>
    <t>9781426314629</t>
  </si>
  <si>
    <t>National Geographic Kids Almanac 2015</t>
  </si>
  <si>
    <t>5/13/2014</t>
  </si>
  <si>
    <t>9780375867828</t>
  </si>
  <si>
    <t>Family Romanov: Murder, Rebellion, and the Fall of Imperial Russia</t>
  </si>
  <si>
    <t>Fleming, Candace</t>
  </si>
  <si>
    <t>9780544088931</t>
  </si>
  <si>
    <t>Sniffer Dogs</t>
  </si>
  <si>
    <t>Castaldo, Nancy</t>
  </si>
  <si>
    <t>9781426317774</t>
  </si>
  <si>
    <t>National Geographic Student World Atlas Fourth Edition</t>
  </si>
  <si>
    <t>9780547859064</t>
  </si>
  <si>
    <t>Barbarian Lord</t>
  </si>
  <si>
    <t>Smith, Matt</t>
  </si>
  <si>
    <t>9780062194817</t>
  </si>
  <si>
    <t>Graveyard Book Graphic Novel: Volume 1</t>
  </si>
  <si>
    <t>Gaiman, Neil</t>
  </si>
  <si>
    <t>9780061996467</t>
  </si>
  <si>
    <t>Seekers: Return to the Wild #5: The Burning Horizon</t>
  </si>
  <si>
    <t>Seekers: Return to the Wild</t>
  </si>
  <si>
    <t>1/6/2015</t>
  </si>
  <si>
    <t>9780316197069</t>
  </si>
  <si>
    <t>Reborn</t>
  </si>
  <si>
    <t>Rush, Jennifer</t>
  </si>
  <si>
    <t>Altered</t>
  </si>
  <si>
    <t>9780385390569</t>
  </si>
  <si>
    <t>Left Behinds and the iPhone that Saved George Washington</t>
  </si>
  <si>
    <t>Potter, David</t>
  </si>
  <si>
    <t>9780385743587</t>
  </si>
  <si>
    <t>Firefight</t>
  </si>
  <si>
    <t>Sanderson, Brandon</t>
  </si>
  <si>
    <t>9780385754408</t>
  </si>
  <si>
    <t>Stratford, Jordan</t>
  </si>
  <si>
    <t>9780545359450</t>
  </si>
  <si>
    <t>Family Tree Book 4: Home Is the Place</t>
  </si>
  <si>
    <t>Family Tree</t>
  </si>
  <si>
    <t>9780545397179</t>
  </si>
  <si>
    <t>Horses of the Dawn #2: Star Rise</t>
  </si>
  <si>
    <t>Lasky, Kathryn</t>
  </si>
  <si>
    <t>Horses of the Dawn</t>
  </si>
  <si>
    <t>Schrefer, Eliot</t>
  </si>
  <si>
    <t>9780545538244</t>
  </si>
  <si>
    <t>Way to Stay in Destiny</t>
  </si>
  <si>
    <t>Scattergood, Augusta</t>
  </si>
  <si>
    <t>9780545644747</t>
  </si>
  <si>
    <t>Ignite</t>
  </si>
  <si>
    <t>Larson, Sara B.</t>
  </si>
  <si>
    <t>9780545676472</t>
  </si>
  <si>
    <t>Nnewts: Book 1</t>
  </si>
  <si>
    <t>Tennapel, Doug</t>
  </si>
  <si>
    <t>Nnewts</t>
  </si>
  <si>
    <t>9780545685344</t>
  </si>
  <si>
    <t>Wings of Fire Book Six: Moon Rising</t>
  </si>
  <si>
    <t>Wings of Fire</t>
  </si>
  <si>
    <t>9780545709354</t>
  </si>
  <si>
    <t>Unleashed</t>
  </si>
  <si>
    <t>Swindle</t>
  </si>
  <si>
    <t>9781423146674</t>
  </si>
  <si>
    <t>Fire Fall (A Dark Star Novel)</t>
  </si>
  <si>
    <t>Frenette, Bethany</t>
  </si>
  <si>
    <t>Dark Star</t>
  </si>
  <si>
    <t>9781423171195</t>
  </si>
  <si>
    <t>Emeralds &amp; Ashes</t>
  </si>
  <si>
    <t>Rasheed, Leila</t>
  </si>
  <si>
    <t>At Somerton</t>
  </si>
  <si>
    <t>9781423182009</t>
  </si>
  <si>
    <t>Waterfire Saga, Book Two: Rogue Wave</t>
  </si>
  <si>
    <t>Donnelly, Jennifer</t>
  </si>
  <si>
    <t>Waterfire Saga Novel</t>
  </si>
  <si>
    <t>Disney Press</t>
  </si>
  <si>
    <t>9781442494978</t>
  </si>
  <si>
    <t>Stella by Starlight</t>
  </si>
  <si>
    <t>Draper, Sharon M.</t>
  </si>
  <si>
    <t>9781481417013</t>
  </si>
  <si>
    <t>Magician's Secret</t>
  </si>
  <si>
    <t>9781484700068</t>
  </si>
  <si>
    <t>Alistair Grim's Odditorium</t>
  </si>
  <si>
    <t>Funaro, Gregory</t>
  </si>
  <si>
    <t>Odditorium</t>
  </si>
  <si>
    <t>9781484724088</t>
  </si>
  <si>
    <t>Syndrome: Ridley Pearson's Kingdom Keepers Collection</t>
  </si>
  <si>
    <t>Pearson, Ridley</t>
  </si>
  <si>
    <t>Kingdom Keepers</t>
  </si>
  <si>
    <t>9780399168994</t>
  </si>
  <si>
    <t>Audacity</t>
  </si>
  <si>
    <t>Crowder, Melanie</t>
  </si>
  <si>
    <t>1/8/2015</t>
  </si>
  <si>
    <t>9780803740815</t>
  </si>
  <si>
    <t>War that Saved My Life</t>
  </si>
  <si>
    <t>Bradley, Kimberly Brubaker</t>
  </si>
  <si>
    <t>1/13/2015</t>
  </si>
  <si>
    <t>9780399166501</t>
  </si>
  <si>
    <t>Conspiracy of Us</t>
  </si>
  <si>
    <t>Hall, Maggie</t>
  </si>
  <si>
    <t>9781442490185</t>
  </si>
  <si>
    <t>Rainbow Valley</t>
  </si>
  <si>
    <t>9781481410380</t>
  </si>
  <si>
    <t>Neil Flambé and the Bard's Banquet</t>
  </si>
  <si>
    <t>Sylvester, Kevin</t>
  </si>
  <si>
    <t>Neil Flambe Capers</t>
  </si>
  <si>
    <t>1/20/2015</t>
  </si>
  <si>
    <t>9780374301798</t>
  </si>
  <si>
    <t>Rule of Three: Fight for Power</t>
  </si>
  <si>
    <t>Walters, Eric</t>
  </si>
  <si>
    <t>Rule of Three</t>
  </si>
  <si>
    <t>9781481409193</t>
  </si>
  <si>
    <t>Story Thieves</t>
  </si>
  <si>
    <t>Riley, James</t>
  </si>
  <si>
    <t>9780525426318</t>
  </si>
  <si>
    <t>Waiting for Unicorns</t>
  </si>
  <si>
    <t>Hautala, Beth</t>
  </si>
  <si>
    <t>1/22/2015</t>
  </si>
  <si>
    <t>9780803738812</t>
  </si>
  <si>
    <t>Eye of the Falcon</t>
  </si>
  <si>
    <t>Paver, Michelle</t>
  </si>
  <si>
    <t>Gods and Warriors</t>
  </si>
  <si>
    <t>9780316405935</t>
  </si>
  <si>
    <t>I Totally Funniest</t>
  </si>
  <si>
    <t>I Funny</t>
  </si>
  <si>
    <t>1/26/2015</t>
  </si>
  <si>
    <t>9780062236326</t>
  </si>
  <si>
    <t>Genius Files #5: License to Thrill</t>
  </si>
  <si>
    <t>Gutman, Dan</t>
  </si>
  <si>
    <t>1/27/2015</t>
  </si>
  <si>
    <t>9780062248978</t>
  </si>
  <si>
    <t>Chosen Prince</t>
  </si>
  <si>
    <t>Stanley, Diane</t>
  </si>
  <si>
    <t>9780062272188</t>
  </si>
  <si>
    <t>Inquisitor's Mark</t>
  </si>
  <si>
    <t>Salerni, Dianne K.</t>
  </si>
  <si>
    <t>Eighth Day</t>
  </si>
  <si>
    <t>9780385742849</t>
  </si>
  <si>
    <t>Chaos</t>
  </si>
  <si>
    <t>Bross, Lanie</t>
  </si>
  <si>
    <t>9780545465571</t>
  </si>
  <si>
    <t>Honey</t>
  </si>
  <si>
    <t>Weeks, Sarah</t>
  </si>
  <si>
    <t>9780545523011</t>
  </si>
  <si>
    <t>World War II Book 3: Alive and Kicking</t>
  </si>
  <si>
    <t>9780545564861</t>
  </si>
  <si>
    <t>Beneath</t>
  </si>
  <si>
    <t>9780545654746</t>
  </si>
  <si>
    <t>Embassy Row: Book 1: All Fall Down</t>
  </si>
  <si>
    <t>Carter, Ally</t>
  </si>
  <si>
    <t>Embassy Row</t>
  </si>
  <si>
    <t>9780545665735</t>
  </si>
  <si>
    <t>Honest Truth</t>
  </si>
  <si>
    <t>Gemeinhart, Dan</t>
  </si>
  <si>
    <t>9780545682909</t>
  </si>
  <si>
    <t>Spider Ring</t>
  </si>
  <si>
    <t>Harwell, Andrew</t>
  </si>
  <si>
    <t>9780545685726</t>
  </si>
  <si>
    <t>Woven</t>
  </si>
  <si>
    <t>Jensen, Michael</t>
  </si>
  <si>
    <t>9780805099980</t>
  </si>
  <si>
    <t>Book of Storms</t>
  </si>
  <si>
    <t>Hatfield, Ruth</t>
  </si>
  <si>
    <t>9781250060556</t>
  </si>
  <si>
    <t>Fairest</t>
  </si>
  <si>
    <t>Meyer, Marissa</t>
  </si>
  <si>
    <t>Lunar Chronicles</t>
  </si>
  <si>
    <t>9781423180852</t>
  </si>
  <si>
    <t>Zodiac Legacy: Convergence</t>
  </si>
  <si>
    <t>Lee, Stan</t>
  </si>
  <si>
    <t>9780062120113</t>
  </si>
  <si>
    <t>Countdown Zero</t>
  </si>
  <si>
    <t>Rylander, Chris</t>
  </si>
  <si>
    <t>Codename Conspiracy</t>
  </si>
  <si>
    <t>2/3/2015</t>
  </si>
  <si>
    <t>9780062122384</t>
  </si>
  <si>
    <t>Hero</t>
  </si>
  <si>
    <t>Lean, Sarah</t>
  </si>
  <si>
    <t>9780062299963</t>
  </si>
  <si>
    <t>Masterminds</t>
  </si>
  <si>
    <t>9780062308436</t>
  </si>
  <si>
    <t>Last Dragon Charmer #1: Villain Keeper</t>
  </si>
  <si>
    <t>McKay, Laurie</t>
  </si>
  <si>
    <t>9780544466593</t>
  </si>
  <si>
    <t>Dragons at Crumbling Castle</t>
  </si>
  <si>
    <t>Pratchett, Terry</t>
  </si>
  <si>
    <t>9781423169499</t>
  </si>
  <si>
    <t>Invaded (An Alienated Novel)</t>
  </si>
  <si>
    <t>Landers, Melissa</t>
  </si>
  <si>
    <t>Alienated</t>
  </si>
  <si>
    <t>9781423178712</t>
  </si>
  <si>
    <t>Streetball Crew Book Two Stealing the Game</t>
  </si>
  <si>
    <t>Abdul-Jabbar, Kareem</t>
  </si>
  <si>
    <t>Streetball Crew</t>
  </si>
  <si>
    <t>9781442493315</t>
  </si>
  <si>
    <t>Island of Shipwrecks</t>
  </si>
  <si>
    <t>9781442499393</t>
  </si>
  <si>
    <t>Kitchen Chaos</t>
  </si>
  <si>
    <t>Levine, Deborah A.</t>
  </si>
  <si>
    <t>Saturday Cooking Club</t>
  </si>
  <si>
    <t>9781476780306</t>
  </si>
  <si>
    <t>It's Up to Charlie Hardin</t>
  </si>
  <si>
    <t>Ing, Dean</t>
  </si>
  <si>
    <t>BAEN</t>
  </si>
  <si>
    <t>Baen</t>
  </si>
  <si>
    <t>9781481410670</t>
  </si>
  <si>
    <t>Cold People</t>
  </si>
  <si>
    <t>9781481410717</t>
  </si>
  <si>
    <t>Witch's Revenge</t>
  </si>
  <si>
    <t>9781481411097</t>
  </si>
  <si>
    <t>Red Butterfly</t>
  </si>
  <si>
    <t>Sonnichsen, A.L.</t>
  </si>
  <si>
    <t>9781481414074</t>
  </si>
  <si>
    <t>Deception on the Set</t>
  </si>
  <si>
    <t>9781627791540</t>
  </si>
  <si>
    <t>Finding Serendipity</t>
  </si>
  <si>
    <t>Banks, Angelica</t>
  </si>
  <si>
    <t>9780399162596</t>
  </si>
  <si>
    <t>Fish in a Tree</t>
  </si>
  <si>
    <t>Mullaly Hunt, Lynda</t>
  </si>
  <si>
    <t>2/5/2015</t>
  </si>
  <si>
    <t>9780399256622</t>
  </si>
  <si>
    <t>Shadow Cabinet</t>
  </si>
  <si>
    <t>Johnson, Maureen</t>
  </si>
  <si>
    <t>Shades of London</t>
  </si>
  <si>
    <t>9781468306736</t>
  </si>
  <si>
    <t>Key</t>
  </si>
  <si>
    <t>Elfgren, Sara B.</t>
  </si>
  <si>
    <t>9780062102768</t>
  </si>
  <si>
    <t>Survivors #6: Storm of Dogs</t>
  </si>
  <si>
    <t>2/10/2015</t>
  </si>
  <si>
    <t>9780062112934</t>
  </si>
  <si>
    <t>Moonpenny Island</t>
  </si>
  <si>
    <t>Springstubb, Tricia</t>
  </si>
  <si>
    <t>9780062272713</t>
  </si>
  <si>
    <t>Monstrous</t>
  </si>
  <si>
    <t>Connolly, MarcyKate</t>
  </si>
  <si>
    <t>9780385391085</t>
  </si>
  <si>
    <t>Finding the Worm (Twerp Sequel)</t>
  </si>
  <si>
    <t>Goldblatt, Mark</t>
  </si>
  <si>
    <t>9780385744393</t>
  </si>
  <si>
    <t>Henry Hubble's Book of Troubles</t>
  </si>
  <si>
    <t>Myer, Andy</t>
  </si>
  <si>
    <t>9780385755733</t>
  </si>
  <si>
    <t>Cottage in the Woods</t>
  </si>
  <si>
    <t>Coville, Katherine</t>
  </si>
  <si>
    <t>9781423148067</t>
  </si>
  <si>
    <t>Accelerati Trilogy Book Two Edison's Alley</t>
  </si>
  <si>
    <t>Elfman, Eric</t>
  </si>
  <si>
    <t>Accelerati Trilogy</t>
  </si>
  <si>
    <t>9781481413510</t>
  </si>
  <si>
    <t>One Witch at a Time</t>
  </si>
  <si>
    <t>DeKeyser, Stacy</t>
  </si>
  <si>
    <t>9781484709511</t>
  </si>
  <si>
    <t>Smek for President!</t>
  </si>
  <si>
    <t>Rex, Adam</t>
  </si>
  <si>
    <t>9781606843765</t>
  </si>
  <si>
    <t>Jaguar Stones, Book Four: The Lost City</t>
  </si>
  <si>
    <t>Voelkel, J&amp;P</t>
  </si>
  <si>
    <t>9780062229182</t>
  </si>
  <si>
    <t>Listen, Slowly</t>
  </si>
  <si>
    <t>Lai, Thanhha</t>
  </si>
  <si>
    <t>2/17/2015</t>
  </si>
  <si>
    <t>9780062293756</t>
  </si>
  <si>
    <t>Study in Scarlet</t>
  </si>
  <si>
    <t>Doyle, Arthur Conan</t>
  </si>
  <si>
    <t>9780062293992</t>
  </si>
  <si>
    <t>Mars Evacuees</t>
  </si>
  <si>
    <t>McDougall, Sophia</t>
  </si>
  <si>
    <t>9781481409957</t>
  </si>
  <si>
    <t>Only Game</t>
  </si>
  <si>
    <t>Home Team</t>
  </si>
  <si>
    <t>9781481419925</t>
  </si>
  <si>
    <t>Prince in Waiting</t>
  </si>
  <si>
    <t>Sword of the Spirits</t>
  </si>
  <si>
    <t>9781481419956</t>
  </si>
  <si>
    <t>Beyond the Burning Lands</t>
  </si>
  <si>
    <t>9781481419987</t>
  </si>
  <si>
    <t>9781596438378</t>
  </si>
  <si>
    <t>Katie Friedman Gives Up Texting! (And Lives to Tell About It)</t>
  </si>
  <si>
    <t>9781619634947</t>
  </si>
  <si>
    <t>Gavin, Rohan</t>
  </si>
  <si>
    <t>9780670015429</t>
  </si>
  <si>
    <t>Cipher</t>
  </si>
  <si>
    <t>Ford, John C.</t>
  </si>
  <si>
    <t>2/19/2015</t>
  </si>
  <si>
    <t>2/24/2015</t>
  </si>
  <si>
    <t>9780062216175</t>
  </si>
  <si>
    <t>Secret Cipher</t>
  </si>
  <si>
    <t>Ringwald, Whitaker</t>
  </si>
  <si>
    <t>9780316214223</t>
  </si>
  <si>
    <t>Zom-B #10</t>
  </si>
  <si>
    <t>9780374379896</t>
  </si>
  <si>
    <t>Unchanged</t>
  </si>
  <si>
    <t>Brody, Jessica</t>
  </si>
  <si>
    <t>Unremembered Trilogy</t>
  </si>
  <si>
    <t>9780385390446</t>
  </si>
  <si>
    <t>My Near-Death Adventures (99% True!)</t>
  </si>
  <si>
    <t>DeCamp, Alison</t>
  </si>
  <si>
    <t>9780439874021</t>
  </si>
  <si>
    <t>Echo</t>
  </si>
  <si>
    <t>Ryan, Pam Munoz</t>
  </si>
  <si>
    <t>9780451469014</t>
  </si>
  <si>
    <t>Dove Arising</t>
  </si>
  <si>
    <t>Bao, Karen</t>
  </si>
  <si>
    <t>Dove Chronicles</t>
  </si>
  <si>
    <t>9780545561549</t>
  </si>
  <si>
    <t>Mark of the Thief</t>
  </si>
  <si>
    <t>Nielsen, Jennifer A.</t>
  </si>
  <si>
    <t>9780545592178</t>
  </si>
  <si>
    <t>Lucky Strike</t>
  </si>
  <si>
    <t>Pyron, Bobbie</t>
  </si>
  <si>
    <t>9780545708081</t>
  </si>
  <si>
    <t>My Secret Guide to Paris</t>
  </si>
  <si>
    <t>9781442494701</t>
  </si>
  <si>
    <t>Deadlock</t>
  </si>
  <si>
    <t>Walden, Mark</t>
  </si>
  <si>
    <t>H.I.V.E.</t>
  </si>
  <si>
    <t>9781595146861</t>
  </si>
  <si>
    <t>Wish Girl</t>
  </si>
  <si>
    <t>Loftin, Nikki</t>
  </si>
  <si>
    <t>9781595147554</t>
  </si>
  <si>
    <t>Welcome to the Jungle</t>
  </si>
  <si>
    <t>9781595147653</t>
  </si>
  <si>
    <t>Kalahari</t>
  </si>
  <si>
    <t>Khoury, Jessica</t>
  </si>
  <si>
    <t>9781596437760</t>
  </si>
  <si>
    <t>Stone in the Sky</t>
  </si>
  <si>
    <t>Castellucci, Cecil</t>
  </si>
  <si>
    <t>9780061961243</t>
  </si>
  <si>
    <t>Sorceress: A Spellcaster Novel</t>
  </si>
  <si>
    <t>Gray, Claudia</t>
  </si>
  <si>
    <t>Spellcaster</t>
  </si>
  <si>
    <t>3/3/2015</t>
  </si>
  <si>
    <t>9780062070494</t>
  </si>
  <si>
    <t>Seven Wonders Book 4: The Curse of the King</t>
  </si>
  <si>
    <t>Lerangis, Peter</t>
  </si>
  <si>
    <t>Seven Wonders</t>
  </si>
  <si>
    <t>9780062275820</t>
  </si>
  <si>
    <t>Keepers: The Box and the Dragonfly</t>
  </si>
  <si>
    <t>Sanders, Ted</t>
  </si>
  <si>
    <t>9780062317087</t>
  </si>
  <si>
    <t>Lost Boy</t>
  </si>
  <si>
    <t>9780803739666</t>
  </si>
  <si>
    <t>Charisma</t>
  </si>
  <si>
    <t>Ryan, Jeanne</t>
  </si>
  <si>
    <t>9780805098792</t>
  </si>
  <si>
    <t>Witherwood Reform School</t>
  </si>
  <si>
    <t>9781423178675</t>
  </si>
  <si>
    <t>Cal Ripken, Jr.'s All-Stars Out at Home</t>
  </si>
  <si>
    <t>Ripken Jr., Cal</t>
  </si>
  <si>
    <t>Cal Ripken, Jr.?s All Stars</t>
  </si>
  <si>
    <t>9781481422765</t>
  </si>
  <si>
    <t>Footer Davis Probably Is Crazy</t>
  </si>
  <si>
    <t>Vaught, Susan</t>
  </si>
  <si>
    <t>9781481429627</t>
  </si>
  <si>
    <t>Pizza Is the Best Breakfast</t>
  </si>
  <si>
    <t>Lewis, Stevie</t>
  </si>
  <si>
    <t>9781595145284</t>
  </si>
  <si>
    <t>Terminal</t>
  </si>
  <si>
    <t>Reichs, Kathy</t>
  </si>
  <si>
    <t>Virals</t>
  </si>
  <si>
    <t>9781619634855</t>
  </si>
  <si>
    <t>Princess Academy: The Forgotten Sisters</t>
  </si>
  <si>
    <t>Princess Academy</t>
  </si>
  <si>
    <t>9780062257291</t>
  </si>
  <si>
    <t>Thickety: The Whispering Trees</t>
  </si>
  <si>
    <t>White, J. A.</t>
  </si>
  <si>
    <t>Thickety</t>
  </si>
  <si>
    <t>3/10/2015</t>
  </si>
  <si>
    <t>9780062272652</t>
  </si>
  <si>
    <t>Nerdy Dozen #2: Close Encounters of the Nerd Kind</t>
  </si>
  <si>
    <t>Miller, Jeff</t>
  </si>
  <si>
    <t>9780375866579</t>
  </si>
  <si>
    <t>Shadow Scale</t>
  </si>
  <si>
    <t>Hartman, Rachel</t>
  </si>
  <si>
    <t>9780385389587</t>
  </si>
  <si>
    <t>Nightbird</t>
  </si>
  <si>
    <t>Hoffman, Alice</t>
  </si>
  <si>
    <t>9780385392280</t>
  </si>
  <si>
    <t>Dragon's Guide to the Care and Feeding of Humans</t>
  </si>
  <si>
    <t>Yep, Laurence</t>
  </si>
  <si>
    <t>9780385741668</t>
  </si>
  <si>
    <t>Melonhead and the Later Gator Plan</t>
  </si>
  <si>
    <t>Kelly, Katy</t>
  </si>
  <si>
    <t>9780385742795</t>
  </si>
  <si>
    <t>Tether</t>
  </si>
  <si>
    <t>Jarzab, Anna</t>
  </si>
  <si>
    <t>9780385752824</t>
  </si>
  <si>
    <t>Julia and the Art of Practical Travel</t>
  </si>
  <si>
    <t>Blume, Lesley M. M.</t>
  </si>
  <si>
    <t>9780399168109</t>
  </si>
  <si>
    <t>Blue Birds</t>
  </si>
  <si>
    <t>Starr Rose, Caroline</t>
  </si>
  <si>
    <t>9780670785186</t>
  </si>
  <si>
    <t>Game Seven</t>
  </si>
  <si>
    <t>Volponi, Paul</t>
  </si>
  <si>
    <t>9781442480643</t>
  </si>
  <si>
    <t>Burning Kingdoms</t>
  </si>
  <si>
    <t>DeStefano, Lauren</t>
  </si>
  <si>
    <t>Internment Chronicles</t>
  </si>
  <si>
    <t>9781442497061</t>
  </si>
  <si>
    <t>Five Kingdoms #3</t>
  </si>
  <si>
    <t>9780316322140</t>
  </si>
  <si>
    <t>Public School Superhero</t>
  </si>
  <si>
    <t>3/16/2015</t>
  </si>
  <si>
    <t>9780062271532</t>
  </si>
  <si>
    <t>Luck Uglies #2: Fork-Tongue Charmers</t>
  </si>
  <si>
    <t>Durham, Paul</t>
  </si>
  <si>
    <t>3/17/2015</t>
  </si>
  <si>
    <t>9780316240086</t>
  </si>
  <si>
    <t>If You Find This</t>
  </si>
  <si>
    <t>Baker, Matthew</t>
  </si>
  <si>
    <t>9780399168031</t>
  </si>
  <si>
    <t>Under a Painted Sky</t>
  </si>
  <si>
    <t>Lee, Stacey</t>
  </si>
  <si>
    <t>9780689858277</t>
  </si>
  <si>
    <t>Year We Sailed the Sun</t>
  </si>
  <si>
    <t>Nelson, Theresa</t>
  </si>
  <si>
    <t>Atheneum/Richard Jackson Books</t>
  </si>
  <si>
    <t>9781481400947</t>
  </si>
  <si>
    <t>Moon Bear</t>
  </si>
  <si>
    <t>Lewis, Gill</t>
  </si>
  <si>
    <t>9781595146793</t>
  </si>
  <si>
    <t>In Todd We Trust</t>
  </si>
  <si>
    <t>Galveston, Louise</t>
  </si>
  <si>
    <t>9780062129963</t>
  </si>
  <si>
    <t>Jinx's Fire</t>
  </si>
  <si>
    <t>Blackwood, Sage</t>
  </si>
  <si>
    <t>3/24/2015</t>
  </si>
  <si>
    <t>9780375868726</t>
  </si>
  <si>
    <t>Black Reckoning</t>
  </si>
  <si>
    <t>Stephens, John</t>
  </si>
  <si>
    <t>9780375870774</t>
  </si>
  <si>
    <t>Penderwicks in Spring</t>
  </si>
  <si>
    <t>Birdsall, Jeanne</t>
  </si>
  <si>
    <t>9780385370073</t>
  </si>
  <si>
    <t>League of Beastly Dreadfuls Book 1</t>
  </si>
  <si>
    <t>Grant, Holly</t>
  </si>
  <si>
    <t>9780385388443</t>
  </si>
  <si>
    <t>Island of Dr. Libris</t>
  </si>
  <si>
    <t>9780399173257</t>
  </si>
  <si>
    <t>Wisdom of Merlin</t>
  </si>
  <si>
    <t>Barron, T. A.</t>
  </si>
  <si>
    <t>9780670017133</t>
  </si>
  <si>
    <t>Half Wild</t>
  </si>
  <si>
    <t>Green, Sally</t>
  </si>
  <si>
    <t>Half Bad Trilogy</t>
  </si>
  <si>
    <t>9780803738102</t>
  </si>
  <si>
    <t>In the Time of Dragon Moon</t>
  </si>
  <si>
    <t>Carey, Janet Lee</t>
  </si>
  <si>
    <t>9780803739710</t>
  </si>
  <si>
    <t>Door in the Moon</t>
  </si>
  <si>
    <t>Obsidian Mirror</t>
  </si>
  <si>
    <t>9780803740938</t>
  </si>
  <si>
    <t>Kang, Lydia</t>
  </si>
  <si>
    <t>9781481416436</t>
  </si>
  <si>
    <t>Flood</t>
  </si>
  <si>
    <t>9780545299909</t>
  </si>
  <si>
    <t>Pieces and Players</t>
  </si>
  <si>
    <t>Balliett, Blue</t>
  </si>
  <si>
    <t>3/31/2015</t>
  </si>
  <si>
    <t>9780545492959</t>
  </si>
  <si>
    <t>World Within: A Novel of Emily Brontë</t>
  </si>
  <si>
    <t>Eagland, Jane</t>
  </si>
  <si>
    <t>9780545538121</t>
  </si>
  <si>
    <t>Lost Track of Time</t>
  </si>
  <si>
    <t>Britt, Paige</t>
  </si>
  <si>
    <t>9781423184317</t>
  </si>
  <si>
    <t>Disney Lands</t>
  </si>
  <si>
    <t>Kingdom Keepers: The Return</t>
  </si>
  <si>
    <t>9781442476844</t>
  </si>
  <si>
    <t>Sweetest Heist in History</t>
  </si>
  <si>
    <t>Spencer, Octavia</t>
  </si>
  <si>
    <t>Randi Rhodes, Ninja Detective</t>
  </si>
  <si>
    <t>9780545535212</t>
  </si>
  <si>
    <t>Spirit Animals: Book 7</t>
  </si>
  <si>
    <t>4/1/2015</t>
  </si>
  <si>
    <t>9780062063625</t>
  </si>
  <si>
    <t>Warriors: Dawn of the Clans #5: A Forest Divided</t>
  </si>
  <si>
    <t>4/7/2015</t>
  </si>
  <si>
    <t>9780399256943</t>
  </si>
  <si>
    <t>Miss Mayhem</t>
  </si>
  <si>
    <t>Hawkins, Rachel</t>
  </si>
  <si>
    <t>Rebel Belle</t>
  </si>
  <si>
    <t>9780805098518</t>
  </si>
  <si>
    <t>My Life as a Gamer</t>
  </si>
  <si>
    <t>Tashjian, Janet</t>
  </si>
  <si>
    <t>9781250047502</t>
  </si>
  <si>
    <t>Queen of Bright and Shiny Things</t>
  </si>
  <si>
    <t>9781442442818</t>
  </si>
  <si>
    <t>Palace of Lies</t>
  </si>
  <si>
    <t>Palace Chronicles</t>
  </si>
  <si>
    <t>9781481409742</t>
  </si>
  <si>
    <t>Popularity Takeover</t>
  </si>
  <si>
    <t>9781481423151</t>
  </si>
  <si>
    <t>Untitled Sports Project 2</t>
  </si>
  <si>
    <t>9780062117328</t>
  </si>
  <si>
    <t>Forged</t>
  </si>
  <si>
    <t>Bowman, Erin</t>
  </si>
  <si>
    <t>Taken</t>
  </si>
  <si>
    <t>4/14/2015</t>
  </si>
  <si>
    <t>9780385755795</t>
  </si>
  <si>
    <t>Jack: The True Story of Jack and the Beanstalk</t>
  </si>
  <si>
    <t>Shurtliff, Liesl</t>
  </si>
  <si>
    <t>9780553498271</t>
  </si>
  <si>
    <t>Whisperer</t>
  </si>
  <si>
    <t>McIntosh, Fiona</t>
  </si>
  <si>
    <t>9781423169093</t>
  </si>
  <si>
    <t>Second Guard</t>
  </si>
  <si>
    <t>Vaughn, J. D.</t>
  </si>
  <si>
    <t>Second Guard Novel</t>
  </si>
  <si>
    <t>9781606845851</t>
  </si>
  <si>
    <t>Anywhere but Paradise</t>
  </si>
  <si>
    <t>Bustard, Anne</t>
  </si>
  <si>
    <t>4/21/2015</t>
  </si>
  <si>
    <t>9780803739765</t>
  </si>
  <si>
    <t>Mad Apprentice</t>
  </si>
  <si>
    <t>Wexler, Django</t>
  </si>
  <si>
    <t>Forbidden Library</t>
  </si>
  <si>
    <t>9780803741294</t>
  </si>
  <si>
    <t>Castle Hangnail</t>
  </si>
  <si>
    <t>Vernon, Ursula</t>
  </si>
  <si>
    <t>9781442494893</t>
  </si>
  <si>
    <t>Evil Spy School</t>
  </si>
  <si>
    <t>Spy School</t>
  </si>
  <si>
    <t>9781481422123</t>
  </si>
  <si>
    <t>Murder Is Bad Manners</t>
  </si>
  <si>
    <t>Stevens, Robin</t>
  </si>
  <si>
    <t>4/28/2015</t>
  </si>
  <si>
    <t>9780449818671</t>
  </si>
  <si>
    <t>Deception's Pawn</t>
  </si>
  <si>
    <t>Friesner, Esther</t>
  </si>
  <si>
    <t>9781250061485</t>
  </si>
  <si>
    <t>Flirty Dancing (The Ladybirds book 1)</t>
  </si>
  <si>
    <t>McLachlan, Jenny</t>
  </si>
  <si>
    <t>9781442488304</t>
  </si>
  <si>
    <t>Medusa the Rich</t>
  </si>
  <si>
    <t>Williams, Suzanne</t>
  </si>
  <si>
    <t>Goddess Girls</t>
  </si>
  <si>
    <t>9780803738379</t>
  </si>
  <si>
    <t>Little Bit of Spectacular</t>
  </si>
  <si>
    <t>Phillips, Gin</t>
  </si>
  <si>
    <t>5/5/2015</t>
  </si>
  <si>
    <t>5/12/2015</t>
  </si>
  <si>
    <t>9780385739436</t>
  </si>
  <si>
    <t>Disappearance of Emily H.</t>
  </si>
  <si>
    <t>Summy, Barrie</t>
  </si>
  <si>
    <t>9780385744454</t>
  </si>
  <si>
    <t>Boys of Fire and Ash</t>
  </si>
  <si>
    <t>McIsaac, Meaghan</t>
  </si>
  <si>
    <t>9780385755528</t>
  </si>
  <si>
    <t>Unusual Chickens for the Exceptional Poultry Farmer</t>
  </si>
  <si>
    <t>Jones, Kelly</t>
  </si>
  <si>
    <t>9780553496864</t>
  </si>
  <si>
    <t>We Are All Made of Molecules</t>
  </si>
  <si>
    <t>Nielsen, Susin</t>
  </si>
  <si>
    <t>5/26/2015</t>
  </si>
  <si>
    <t>9781606845257</t>
  </si>
  <si>
    <t>Seaborne #1: The Lost Prince</t>
  </si>
  <si>
    <t>Myklusch, Matt</t>
  </si>
  <si>
    <t>9780375830976</t>
  </si>
  <si>
    <t>Cassidy's Guide to Everyday Etiquette (and Obfuscation)</t>
  </si>
  <si>
    <t>Stauffacher, Sue</t>
  </si>
  <si>
    <t>6/9/2015</t>
  </si>
  <si>
    <t>9780385743914</t>
  </si>
  <si>
    <t>I Text Dead People</t>
  </si>
  <si>
    <t>Cooper, Rose</t>
  </si>
  <si>
    <t>9780385744645</t>
  </si>
  <si>
    <t>Raising Rufus</t>
  </si>
  <si>
    <t>Fulk, David</t>
  </si>
  <si>
    <t>9781606845523</t>
  </si>
  <si>
    <t>Valiant</t>
  </si>
  <si>
    <t>McGuire, Sarag</t>
  </si>
  <si>
    <t>9781481428101</t>
  </si>
  <si>
    <t>Chill</t>
  </si>
  <si>
    <t>Reber, Deborah</t>
  </si>
  <si>
    <t>9781481428125</t>
  </si>
  <si>
    <t>In Their Shoes</t>
  </si>
  <si>
    <t>9781582704678</t>
  </si>
  <si>
    <t>Doable</t>
  </si>
  <si>
    <t>9781616287993</t>
  </si>
  <si>
    <t>Exploring the Science of Light</t>
  </si>
  <si>
    <t>The Exploratorium</t>
  </si>
  <si>
    <t>Weldon Owen</t>
  </si>
  <si>
    <t>9781616288006</t>
  </si>
  <si>
    <t>Exploring Kitchen Science</t>
  </si>
  <si>
    <t>9780803740808</t>
  </si>
  <si>
    <t>Boy Who Harnessed the Wind</t>
  </si>
  <si>
    <t>Kamkwamba, William</t>
  </si>
  <si>
    <t>9781426319198</t>
  </si>
  <si>
    <t>Why'd They Wear That?</t>
  </si>
  <si>
    <t>Albee, Sarah</t>
  </si>
  <si>
    <t>9781481421768</t>
  </si>
  <si>
    <t>Untold History of the United States, Volume 2</t>
  </si>
  <si>
    <t>Kuznick, Peter</t>
  </si>
  <si>
    <t>9780399169038</t>
  </si>
  <si>
    <t>Legends: The Best Players, Games, and Teams in Baseball</t>
  </si>
  <si>
    <t>Bryant, Howard</t>
  </si>
  <si>
    <t>9781481400855</t>
  </si>
  <si>
    <t>Bullies of Wall Street</t>
  </si>
  <si>
    <t>Bair, Sheila</t>
  </si>
  <si>
    <t>9781626720640</t>
  </si>
  <si>
    <t>Young Investigator's Guide to Ancient Aliens</t>
  </si>
  <si>
    <t>History Channel</t>
  </si>
  <si>
    <t>9781426319228</t>
  </si>
  <si>
    <t>National Geographic Kids Almanac 2016</t>
  </si>
  <si>
    <t>9780385744003</t>
  </si>
  <si>
    <t>Make It Messy</t>
  </si>
  <si>
    <t>Samuelsson, Marcus</t>
  </si>
  <si>
    <t>9781426315183</t>
  </si>
  <si>
    <t>Untamed</t>
  </si>
  <si>
    <t>Silvey, Anita</t>
  </si>
  <si>
    <t>9781626720145</t>
  </si>
  <si>
    <t>Ares</t>
  </si>
  <si>
    <t>O'Connor, George</t>
  </si>
  <si>
    <t>Olympians</t>
  </si>
  <si>
    <t>First Second</t>
  </si>
  <si>
    <t>9781626722750</t>
  </si>
  <si>
    <t>Princess Decomposia and Count Spatula</t>
  </si>
  <si>
    <t>Watson, Andi</t>
  </si>
  <si>
    <t>Love &amp; Romance</t>
  </si>
  <si>
    <t>Family \  Parents</t>
  </si>
  <si>
    <t>Horror &amp; Ghost Stories</t>
  </si>
  <si>
    <t>Family \  Orphans &amp; Foster Homes</t>
  </si>
  <si>
    <t>Family \  Multigenerational</t>
  </si>
  <si>
    <t>Family \  Siblings</t>
  </si>
  <si>
    <t>Law &amp; Crime</t>
  </si>
  <si>
    <t>Family \  Stepfamilies</t>
  </si>
  <si>
    <t>Family \  Alternative Family</t>
  </si>
  <si>
    <t>Animals \  Birds</t>
  </si>
  <si>
    <t>Family \  Marriage &amp; Divorce</t>
  </si>
  <si>
    <t>8 to 12</t>
  </si>
  <si>
    <t>9 to 13</t>
  </si>
  <si>
    <t>10 to 14</t>
  </si>
  <si>
    <t>7 to 12</t>
  </si>
  <si>
    <t>8 to 12, Gr 3 to 7</t>
  </si>
  <si>
    <t>12 to 18, Gr 7 to 12</t>
  </si>
  <si>
    <t>9 to 13, Gr 4 to 8</t>
  </si>
  <si>
    <t>10 to 14, Gr 5 to 9</t>
  </si>
  <si>
    <t>9 to 12, Gr 4 to 7</t>
  </si>
  <si>
    <t>9 to 13, Gr 4 to 9</t>
  </si>
  <si>
    <t>10 to 15, Gr 4 to 6</t>
  </si>
  <si>
    <t>7 to 10, Gr 2 to 5</t>
  </si>
  <si>
    <t>10 to 14, Gr 5 to 8</t>
  </si>
  <si>
    <t>9 to 12, Gr 3 to 7</t>
  </si>
  <si>
    <t>9 to 14, Gr 4 to 9</t>
  </si>
  <si>
    <t>8 to 12, Gr 3 to 6</t>
  </si>
  <si>
    <t>10 to 13, Gr 5 to 8</t>
  </si>
  <si>
    <t>10 to 12, Gr 5 to 7</t>
  </si>
  <si>
    <t>8 to 12, Gr 4 to 7</t>
  </si>
  <si>
    <t>7 to 12, Gr 2 to 7</t>
  </si>
  <si>
    <t>8 to 12, Gr 3 to 8</t>
  </si>
  <si>
    <t>8 to 13, Gr 3 to 8</t>
  </si>
  <si>
    <t>8 to 12, Gr 2 to 7</t>
  </si>
  <si>
    <t>12 &amp; Up, Gr 7 &amp; Up</t>
  </si>
  <si>
    <t>13 &amp; Up, Gr 8 &amp; Up</t>
  </si>
  <si>
    <t>10 &amp; Up, Gr 5 &amp; Up</t>
  </si>
  <si>
    <t>12 to 18, Gr 7 &amp; Up</t>
  </si>
  <si>
    <t>14 &amp; Up, Gr 9 &amp; Up</t>
  </si>
  <si>
    <t>11 &amp; Up</t>
  </si>
  <si>
    <t>11 &amp; Up, Gr 6 &amp; Up</t>
  </si>
  <si>
    <t>12 to 18, Gr 6 &amp; Up</t>
  </si>
  <si>
    <t>Copernicus Legacy</t>
  </si>
  <si>
    <t>Guardian Herd</t>
  </si>
  <si>
    <t>Sidekicked</t>
  </si>
  <si>
    <t>Penderwicks</t>
  </si>
  <si>
    <t>Double Vision</t>
  </si>
  <si>
    <t>Dragonswood</t>
  </si>
  <si>
    <t>Very Nearly Honorable League of Pirate</t>
  </si>
  <si>
    <t>Terror of the Southlands</t>
  </si>
  <si>
    <t>Cheesie Mack</t>
  </si>
  <si>
    <t>Mortality Doctrine</t>
  </si>
  <si>
    <t>Luck Uglies</t>
  </si>
  <si>
    <t>Sky Jumpers</t>
  </si>
  <si>
    <t>Engelsfors Trilogy</t>
  </si>
  <si>
    <t>Recon Team Angel</t>
  </si>
  <si>
    <t>Triple Threat</t>
  </si>
  <si>
    <t>Don't Turn Around</t>
  </si>
  <si>
    <t>Seraphina</t>
  </si>
  <si>
    <t>Many-Worlds</t>
  </si>
  <si>
    <t>Elemental</t>
  </si>
  <si>
    <t>Teardrop</t>
  </si>
  <si>
    <t>Insignia</t>
  </si>
  <si>
    <t>Reckoners</t>
  </si>
  <si>
    <t>Forsaken Trilogy</t>
  </si>
  <si>
    <t>Sammy Keyes</t>
  </si>
  <si>
    <t>Hybrid Chronicles</t>
  </si>
  <si>
    <t>Merlin</t>
  </si>
  <si>
    <t>Jinx Trilogy</t>
  </si>
  <si>
    <t>Iremonger Trilogy</t>
  </si>
  <si>
    <t>Land of Stories</t>
  </si>
  <si>
    <t xml:space="preserve">Balance Keepers </t>
  </si>
  <si>
    <t>After Iris</t>
  </si>
  <si>
    <t>K-9</t>
  </si>
  <si>
    <t>Knightley and Son</t>
  </si>
  <si>
    <t>Twerp</t>
  </si>
  <si>
    <t>Genius Files</t>
  </si>
  <si>
    <t>Melonhead</t>
  </si>
  <si>
    <t>Cloak Society</t>
  </si>
  <si>
    <t>Gravediggers</t>
  </si>
  <si>
    <t>WW II Dogs</t>
  </si>
  <si>
    <t>Other Lessons I've Learned</t>
  </si>
  <si>
    <t>Sixty Eight Rooms</t>
  </si>
  <si>
    <t>Voyage of Lucy P. Simmons</t>
  </si>
  <si>
    <t>Last Dragon Charmer</t>
  </si>
  <si>
    <t>Ladybirds</t>
  </si>
  <si>
    <t>Capture the Flag</t>
  </si>
  <si>
    <t>Nerdy Dozen</t>
  </si>
  <si>
    <t>Seaborne</t>
  </si>
  <si>
    <t>Wonder</t>
  </si>
  <si>
    <t>Magic Thief</t>
  </si>
  <si>
    <t>Lynburn Legacy</t>
  </si>
  <si>
    <t>Secret Box Mystery</t>
  </si>
  <si>
    <t xml:space="preserve">Keepers </t>
  </si>
  <si>
    <t>RUMP</t>
  </si>
  <si>
    <t>Monsters of Legend</t>
  </si>
  <si>
    <t>Wells and Wong Mystery</t>
  </si>
  <si>
    <t>Five Ancestors</t>
  </si>
  <si>
    <t xml:space="preserve">Case of the Missing Moonstone </t>
  </si>
  <si>
    <t>The Wollstonecraft Detective Agency</t>
  </si>
  <si>
    <t xml:space="preserve"> A Felony Bay Mystery</t>
  </si>
  <si>
    <t>Disappearance at Hangman's Bluff</t>
  </si>
  <si>
    <t>Jasper Jones</t>
  </si>
  <si>
    <t>Ask Amy Green</t>
  </si>
  <si>
    <t>Luck of the Buttons</t>
  </si>
  <si>
    <t>Supers of Noble's Green</t>
  </si>
  <si>
    <t>9780062194831</t>
  </si>
  <si>
    <t>Graveyard Book Graphic Novel: Volume 2</t>
  </si>
  <si>
    <t>Mister Max</t>
  </si>
  <si>
    <t>9780060780678</t>
  </si>
  <si>
    <t>Menagerie #3: Krakens and Lies</t>
  </si>
  <si>
    <t>Menagerie</t>
  </si>
  <si>
    <t>9780765330802</t>
  </si>
  <si>
    <t>Gloomy Ghost</t>
  </si>
  <si>
    <t>9781623700409</t>
  </si>
  <si>
    <t>Dark Lady</t>
  </si>
  <si>
    <t>2/1/2014</t>
  </si>
  <si>
    <t>Action &amp; Adventure</t>
  </si>
  <si>
    <t>Mysteries &amp; Detective Stories</t>
  </si>
  <si>
    <t>Family \  Single Parent Families</t>
  </si>
  <si>
    <t xml:space="preserve">Family </t>
  </si>
  <si>
    <t>Family</t>
  </si>
  <si>
    <t>Animals</t>
  </si>
  <si>
    <t>Comics &amp; Graphic Novels</t>
  </si>
  <si>
    <t>9781419711893</t>
  </si>
  <si>
    <t>Diary of a Wimpy Kid: Long Haul</t>
  </si>
  <si>
    <t>Kinney, Jeff</t>
  </si>
  <si>
    <t>Diary of a Wimpy Kid</t>
  </si>
  <si>
    <t>9781419709333</t>
  </si>
  <si>
    <t>Emperor Pickletine Rides the Bus</t>
  </si>
  <si>
    <t>Angleberger, Tom</t>
  </si>
  <si>
    <t>Origami Yoda</t>
  </si>
  <si>
    <t>Shouldn't You Be in School?</t>
  </si>
  <si>
    <t>9781481424387</t>
  </si>
  <si>
    <t>Michael Vey 4</t>
  </si>
  <si>
    <t>Evans, Richard Paul</t>
  </si>
  <si>
    <t>Michael Vey</t>
  </si>
  <si>
    <t>Simon Pulse/Mercury Ink</t>
  </si>
  <si>
    <t>9781452132907</t>
  </si>
  <si>
    <t>Zombies Have Issues</t>
  </si>
  <si>
    <t>Stones, Greg</t>
  </si>
  <si>
    <t>Spirit Animals: Book 6: Rise and Fall</t>
  </si>
  <si>
    <t>Sure Signs of Crazy</t>
  </si>
  <si>
    <t>9+</t>
  </si>
  <si>
    <t>7+</t>
  </si>
  <si>
    <t>8+</t>
  </si>
  <si>
    <t>7-10</t>
  </si>
  <si>
    <t>5-8</t>
  </si>
  <si>
    <t>6+</t>
  </si>
  <si>
    <t>6-8</t>
  </si>
  <si>
    <t>6-9</t>
  </si>
  <si>
    <t>7-11 booklist</t>
  </si>
  <si>
    <t>7-11</t>
  </si>
  <si>
    <t>MS</t>
  </si>
  <si>
    <t>MS 8+</t>
  </si>
  <si>
    <t>MS-8+</t>
  </si>
  <si>
    <t>ms</t>
  </si>
  <si>
    <t>Check with RH</t>
  </si>
  <si>
    <t>ISBN</t>
  </si>
  <si>
    <t>Title</t>
  </si>
  <si>
    <t>Series (If Available)</t>
  </si>
  <si>
    <t>source</t>
  </si>
  <si>
    <t>Format</t>
  </si>
  <si>
    <t>Retail</t>
  </si>
  <si>
    <t>Discount</t>
  </si>
  <si>
    <t>PBC Price</t>
  </si>
  <si>
    <t>QTY</t>
  </si>
  <si>
    <t>Item Total</t>
  </si>
  <si>
    <t>Genre</t>
  </si>
  <si>
    <t>Age/Grade</t>
  </si>
  <si>
    <t>Pub Date</t>
  </si>
  <si>
    <t>2014-2015 Middle School - New Releases Collection</t>
  </si>
  <si>
    <t>Baseball</t>
  </si>
  <si>
    <t>Basketball</t>
  </si>
  <si>
    <t>Cycling</t>
  </si>
  <si>
    <t>Football</t>
  </si>
  <si>
    <t>Sports</t>
  </si>
  <si>
    <t xml:space="preserve"> Adolescence</t>
  </si>
  <si>
    <t xml:space="preserve"> Behavior</t>
  </si>
  <si>
    <t xml:space="preserve"> Bullying</t>
  </si>
  <si>
    <t xml:space="preserve"> Death &amp; Dying</t>
  </si>
  <si>
    <t xml:space="preserve"> Depression &amp; Mental Illness</t>
  </si>
  <si>
    <t xml:space="preserve"> Emigration &amp; Immigration</t>
  </si>
  <si>
    <t xml:space="preserve"> Emotions &amp; Feelings</t>
  </si>
  <si>
    <t xml:space="preserve"> Families</t>
  </si>
  <si>
    <t xml:space="preserve"> Friendship</t>
  </si>
  <si>
    <t xml:space="preserve"> Homelessness</t>
  </si>
  <si>
    <t xml:space="preserve"> Manners &amp; Etiquette</t>
  </si>
  <si>
    <t xml:space="preserve"> New Experience</t>
  </si>
  <si>
    <t xml:space="preserve"> Peer Pressure</t>
  </si>
  <si>
    <t xml:space="preserve"> Self-Esteem &amp; Self-Reliance</t>
  </si>
  <si>
    <t xml:space="preserve"> Special Needs</t>
  </si>
  <si>
    <t xml:space="preserve"> Suicide</t>
  </si>
  <si>
    <t>Behavioral Disorders</t>
  </si>
  <si>
    <t>Dating</t>
  </si>
  <si>
    <t>Disabilities</t>
  </si>
  <si>
    <t>Friendship</t>
  </si>
  <si>
    <t>Orphans &amp; Foster Homes</t>
  </si>
  <si>
    <t>Social Issues</t>
  </si>
  <si>
    <t>Science Fiction &amp; Dystopia</t>
  </si>
  <si>
    <t>Adventure &amp; Adventurers</t>
  </si>
  <si>
    <t>Animals \  Marine Life</t>
  </si>
  <si>
    <t>Art \  Fashion</t>
  </si>
  <si>
    <t>Biography &amp; Autobiography</t>
  </si>
  <si>
    <t>Biography &amp; Autobiography \  Cultural Heritage</t>
  </si>
  <si>
    <t>Biography &amp; Autobiography \  Presidents &amp; First Families</t>
  </si>
  <si>
    <t>Biography &amp; Autobiography \  Science &amp; Technology</t>
  </si>
  <si>
    <t>Biography &amp; Autobiography \  Women</t>
  </si>
  <si>
    <t>Body, Mind &amp; Spirit</t>
  </si>
  <si>
    <t>Business &amp; Economics</t>
  </si>
  <si>
    <t>Careers</t>
  </si>
  <si>
    <t>Concepts \  Colors</t>
  </si>
  <si>
    <t>Curiosities &amp; Wonders</t>
  </si>
  <si>
    <t>Games &amp; Activities \  Video &amp; Electronic Games</t>
  </si>
  <si>
    <t>Girls &amp; Women</t>
  </si>
  <si>
    <t>Health &amp; Daily Living</t>
  </si>
  <si>
    <t>History \  Europe</t>
  </si>
  <si>
    <t>History \  Military &amp; Wars</t>
  </si>
  <si>
    <t>History \  United States/Colonial &amp; Revolutionary</t>
  </si>
  <si>
    <t>People &amp; Places \ United States \  African-American</t>
  </si>
  <si>
    <t>People &amp; Places \ United States \  Hispanic/Latino</t>
  </si>
  <si>
    <t>Photography</t>
  </si>
  <si>
    <t>Reference</t>
  </si>
  <si>
    <t>Reference \  Almanacs</t>
  </si>
  <si>
    <t>Reference \  Atlases</t>
  </si>
  <si>
    <t>School &amp; Education</t>
  </si>
  <si>
    <t>Science &amp; Nature \  Anatomy &amp; Physiology</t>
  </si>
  <si>
    <t>Science &amp; Nature \  Astronomy</t>
  </si>
  <si>
    <t>Science &amp; Nature \  Environmental Conservation &amp; Protection</t>
  </si>
  <si>
    <t>Science &amp; Nature \  Experiments &amp; Projects</t>
  </si>
  <si>
    <t>Science &amp; Nature \  History of Science</t>
  </si>
  <si>
    <t>Science &amp; Nature \  Zoology</t>
  </si>
  <si>
    <t>Science &amp; Nature \ Earth Sciences \  Earthquakes &amp; Volcanoes</t>
  </si>
  <si>
    <t>Short Stories</t>
  </si>
  <si>
    <t xml:space="preserve"> Activism</t>
  </si>
  <si>
    <t>Social Science \  Psychology</t>
  </si>
  <si>
    <t>Baseball &amp; Softball</t>
  </si>
  <si>
    <t>United States</t>
  </si>
  <si>
    <t>Philosophy \ Reference</t>
  </si>
  <si>
    <t>Reference \ Yearbooks &amp; Annuals</t>
  </si>
  <si>
    <t>Nonfiction</t>
  </si>
  <si>
    <t xml:space="preserve">Humorous Stories </t>
  </si>
  <si>
    <t>Communism</t>
  </si>
  <si>
    <t xml:space="preserve"> 19th Century</t>
  </si>
  <si>
    <t xml:space="preserve"> Ancient Civilizations</t>
  </si>
  <si>
    <t xml:space="preserve"> Europe</t>
  </si>
  <si>
    <t xml:space="preserve"> Holocaust</t>
  </si>
  <si>
    <t xml:space="preserve"> Military &amp; Wars</t>
  </si>
  <si>
    <t xml:space="preserve"> Prehistory</t>
  </si>
  <si>
    <t xml:space="preserve"> Renaissance</t>
  </si>
  <si>
    <t xml:space="preserve"> Womens Rights</t>
  </si>
  <si>
    <t>19th Century</t>
  </si>
  <si>
    <t>Civil Rights</t>
  </si>
  <si>
    <t>Civil War</t>
  </si>
  <si>
    <t>Medieval</t>
  </si>
  <si>
    <t>Military &amp; Wars</t>
  </si>
  <si>
    <t>Prejudice &amp; Racism</t>
  </si>
  <si>
    <t>Sufferage</t>
  </si>
  <si>
    <t>Historical Fiction</t>
  </si>
  <si>
    <t>Fantasy, Legends, Mythology, &amp; Paranormal</t>
  </si>
  <si>
    <t>Adolescence</t>
  </si>
  <si>
    <t>People &amp; Animals</t>
  </si>
  <si>
    <t>Death &amp; Dying</t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</si>
  <si>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</si>
  <si>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</si>
  <si>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</si>
  <si>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</si>
  <si>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</si>
  <si>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</si>
  <si>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</si>
  <si>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</si>
  <si>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 shelf ready processing to my quote:</t>
  </si>
  <si>
    <t>(Shelf ready processing includes: MARC record, 1 barcode label, 1 spine label, taped mylar cover on dust jacket)</t>
  </si>
  <si>
    <t>Additional Notes or Shipping Instructions:</t>
  </si>
  <si>
    <t>Email:  cori@phoenixbookcompany.com</t>
  </si>
  <si>
    <t>Fax: 480-967-2623</t>
  </si>
  <si>
    <t>Subtotal</t>
  </si>
  <si>
    <t>Free delivery</t>
  </si>
  <si>
    <t>Total</t>
  </si>
  <si>
    <t>Heroes of Olympus, The Lost Hero: Graphic Novel</t>
  </si>
  <si>
    <t>Animals \  Insects, Spiders</t>
  </si>
  <si>
    <t>2014-2015 Middle School - New Releases $2,000 Collection</t>
  </si>
  <si>
    <t>2014-2015 Middle School - New Releases $1,000 Collection</t>
  </si>
  <si>
    <t>2014-2015 Middle School - New Releases $500 Collection</t>
  </si>
  <si>
    <t>12 &amp; Up, Gr 7 to 12</t>
  </si>
  <si>
    <t>8 &amp; Up, Gr 3 to 12</t>
  </si>
  <si>
    <t>12 to 12, Gr 7 &amp; Up</t>
  </si>
  <si>
    <t>10 &amp; Up, Gr 5 to 12</t>
  </si>
  <si>
    <t>13 to 12, Gr 8 to 12</t>
  </si>
  <si>
    <t>If you would like to add optional library processing to your quote, check this box:</t>
  </si>
  <si>
    <t>Tax (8.3%): Non-library orders only, check this box: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</si>
</sst>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1">
    <font>
      <sz val="10"/>
      <name val="SansSerif"/>
      <family val="0"/>
    </font>
    <font>
      <b/>
      <sz val="10"/>
      <name val="SansSerif"/>
      <family val="0"/>
    </font>
    <font>
      <i/>
      <sz val="10"/>
      <name val="SansSerif"/>
      <family val="0"/>
    </font>
    <font>
      <b/>
      <i/>
      <sz val="10"/>
      <name val="SansSerif"/>
      <family val="0"/>
    </font>
    <font>
      <sz val="9"/>
      <name val="SansSerif"/>
      <family val="0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ans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ans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i/>
      <sz val="9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ans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ans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9" fillId="0" borderId="0" xfId="0" applyFont="1" applyAlignment="1">
      <alignment/>
    </xf>
    <xf numFmtId="164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9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0" fillId="18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164" fontId="31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9" fontId="2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64" fontId="32" fillId="0" borderId="0" xfId="0" applyNumberFormat="1" applyFont="1" applyBorder="1" applyAlignment="1">
      <alignment horizontal="left"/>
    </xf>
    <xf numFmtId="9" fontId="32" fillId="0" borderId="0" xfId="0" applyNumberFormat="1" applyFont="1" applyBorder="1" applyAlignment="1">
      <alignment/>
    </xf>
    <xf numFmtId="164" fontId="32" fillId="0" borderId="0" xfId="0" applyNumberFormat="1" applyFont="1" applyBorder="1" applyAlignment="1">
      <alignment/>
    </xf>
    <xf numFmtId="164" fontId="32" fillId="0" borderId="0" xfId="0" applyNumberFormat="1" applyFont="1" applyBorder="1" applyAlignment="1">
      <alignment horizontal="center"/>
    </xf>
    <xf numFmtId="9" fontId="32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0" fillId="0" borderId="0" xfId="0" applyFont="1" applyFill="1" applyAlignment="1" quotePrefix="1">
      <alignment horizont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 vertical="top" wrapText="1"/>
      <protection/>
    </xf>
    <xf numFmtId="0" fontId="7" fillId="0" borderId="0" xfId="0" applyFont="1" applyFill="1" applyAlignment="1" applyProtection="1">
      <alignment/>
      <protection/>
    </xf>
    <xf numFmtId="164" fontId="34" fillId="0" borderId="0" xfId="0" applyNumberFormat="1" applyFont="1" applyBorder="1" applyAlignment="1">
      <alignment/>
    </xf>
    <xf numFmtId="164" fontId="29" fillId="0" borderId="12" xfId="0" applyNumberFormat="1" applyFont="1" applyFill="1" applyBorder="1" applyAlignment="1">
      <alignment/>
    </xf>
    <xf numFmtId="49" fontId="33" fillId="34" borderId="13" xfId="0" applyNumberFormat="1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 wrapText="1"/>
    </xf>
    <xf numFmtId="164" fontId="33" fillId="34" borderId="13" xfId="0" applyNumberFormat="1" applyFont="1" applyFill="1" applyBorder="1" applyAlignment="1">
      <alignment horizontal="center"/>
    </xf>
    <xf numFmtId="9" fontId="33" fillId="34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/>
    </xf>
    <xf numFmtId="0" fontId="29" fillId="0" borderId="13" xfId="0" applyFont="1" applyFill="1" applyBorder="1" applyAlignment="1">
      <alignment/>
    </xf>
    <xf numFmtId="164" fontId="29" fillId="0" borderId="13" xfId="0" applyNumberFormat="1" applyFont="1" applyBorder="1" applyAlignment="1">
      <alignment/>
    </xf>
    <xf numFmtId="9" fontId="29" fillId="0" borderId="13" xfId="0" applyNumberFormat="1" applyFont="1" applyBorder="1" applyAlignment="1">
      <alignment/>
    </xf>
    <xf numFmtId="0" fontId="29" fillId="0" borderId="13" xfId="0" applyFont="1" applyBorder="1" applyAlignment="1">
      <alignment horizontal="right"/>
    </xf>
    <xf numFmtId="0" fontId="29" fillId="34" borderId="13" xfId="0" applyFont="1" applyFill="1" applyBorder="1" applyAlignment="1">
      <alignment/>
    </xf>
    <xf numFmtId="0" fontId="30" fillId="34" borderId="13" xfId="0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9" fontId="29" fillId="34" borderId="13" xfId="0" applyNumberFormat="1" applyFont="1" applyFill="1" applyBorder="1" applyAlignment="1">
      <alignment/>
    </xf>
    <xf numFmtId="0" fontId="29" fillId="34" borderId="13" xfId="0" applyFont="1" applyFill="1" applyBorder="1" applyAlignment="1">
      <alignment horizontal="right"/>
    </xf>
    <xf numFmtId="0" fontId="30" fillId="0" borderId="13" xfId="0" applyFont="1" applyBorder="1" applyAlignment="1">
      <alignment/>
    </xf>
    <xf numFmtId="0" fontId="30" fillId="0" borderId="13" xfId="0" applyFont="1" applyFill="1" applyBorder="1" applyAlignment="1">
      <alignment/>
    </xf>
    <xf numFmtId="164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 horizontal="right"/>
    </xf>
    <xf numFmtId="164" fontId="30" fillId="34" borderId="13" xfId="0" applyNumberFormat="1" applyFont="1" applyFill="1" applyBorder="1" applyAlignment="1">
      <alignment/>
    </xf>
    <xf numFmtId="0" fontId="30" fillId="34" borderId="13" xfId="0" applyFont="1" applyFill="1" applyBorder="1" applyAlignment="1">
      <alignment horizontal="right"/>
    </xf>
    <xf numFmtId="164" fontId="29" fillId="0" borderId="13" xfId="0" applyNumberFormat="1" applyFont="1" applyFill="1" applyBorder="1" applyAlignment="1">
      <alignment/>
    </xf>
    <xf numFmtId="9" fontId="29" fillId="0" borderId="13" xfId="0" applyNumberFormat="1" applyFont="1" applyFill="1" applyBorder="1" applyAlignment="1">
      <alignment/>
    </xf>
    <xf numFmtId="0" fontId="29" fillId="0" borderId="13" xfId="0" applyFont="1" applyFill="1" applyBorder="1" applyAlignment="1">
      <alignment horizontal="right"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64" fontId="29" fillId="0" borderId="15" xfId="0" applyNumberFormat="1" applyFont="1" applyBorder="1" applyAlignment="1">
      <alignment/>
    </xf>
    <xf numFmtId="164" fontId="29" fillId="0" borderId="16" xfId="0" applyNumberFormat="1" applyFont="1" applyBorder="1" applyAlignment="1">
      <alignment/>
    </xf>
    <xf numFmtId="164" fontId="29" fillId="0" borderId="15" xfId="0" applyNumberFormat="1" applyFont="1" applyFill="1" applyBorder="1" applyAlignment="1">
      <alignment/>
    </xf>
    <xf numFmtId="164" fontId="29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9" fillId="0" borderId="14" xfId="0" applyFont="1" applyFill="1" applyBorder="1" applyAlignment="1">
      <alignment wrapText="1"/>
    </xf>
    <xf numFmtId="0" fontId="29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wrapText="1"/>
    </xf>
    <xf numFmtId="0" fontId="29" fillId="0" borderId="0" xfId="0" applyFont="1" applyFill="1" applyAlignment="1" quotePrefix="1">
      <alignment horizontal="center"/>
    </xf>
    <xf numFmtId="164" fontId="30" fillId="0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 horizontal="right"/>
    </xf>
    <xf numFmtId="0" fontId="30" fillId="0" borderId="13" xfId="0" applyFont="1" applyFill="1" applyBorder="1" applyAlignment="1">
      <alignment wrapText="1"/>
    </xf>
    <xf numFmtId="1" fontId="30" fillId="0" borderId="13" xfId="0" applyNumberFormat="1" applyFont="1" applyFill="1" applyBorder="1" applyAlignment="1">
      <alignment/>
    </xf>
    <xf numFmtId="14" fontId="30" fillId="0" borderId="13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1" fontId="29" fillId="0" borderId="13" xfId="0" applyNumberFormat="1" applyFont="1" applyFill="1" applyBorder="1" applyAlignment="1">
      <alignment/>
    </xf>
    <xf numFmtId="14" fontId="29" fillId="0" borderId="13" xfId="0" applyNumberFormat="1" applyFont="1" applyFill="1" applyBorder="1" applyAlignment="1">
      <alignment horizontal="right"/>
    </xf>
    <xf numFmtId="9" fontId="30" fillId="0" borderId="13" xfId="0" applyNumberFormat="1" applyFont="1" applyFill="1" applyBorder="1" applyAlignment="1">
      <alignment/>
    </xf>
    <xf numFmtId="16" fontId="30" fillId="0" borderId="0" xfId="0" applyNumberFormat="1" applyFont="1" applyFill="1" applyAlignment="1" quotePrefix="1">
      <alignment horizontal="center"/>
    </xf>
    <xf numFmtId="0" fontId="30" fillId="0" borderId="14" xfId="0" applyFont="1" applyFill="1" applyBorder="1" applyAlignment="1">
      <alignment wrapText="1"/>
    </xf>
    <xf numFmtId="0" fontId="30" fillId="0" borderId="0" xfId="0" applyFont="1" applyFill="1" applyAlignment="1">
      <alignment horizontal="left"/>
    </xf>
    <xf numFmtId="0" fontId="6" fillId="0" borderId="11" xfId="0" applyFont="1" applyFill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34" fillId="0" borderId="12" xfId="0" applyNumberFormat="1" applyFont="1" applyBorder="1" applyAlignment="1" applyProtection="1">
      <alignment/>
      <protection hidden="1"/>
    </xf>
    <xf numFmtId="164" fontId="34" fillId="0" borderId="12" xfId="0" applyNumberFormat="1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58" fillId="0" borderId="12" xfId="0" applyNumberFormat="1" applyFont="1" applyBorder="1" applyAlignment="1" applyProtection="1">
      <alignment/>
      <protection hidden="1" locked="0"/>
    </xf>
    <xf numFmtId="0" fontId="58" fillId="0" borderId="0" xfId="0" applyFont="1" applyAlignment="1" applyProtection="1">
      <alignment/>
      <protection hidden="1"/>
    </xf>
    <xf numFmtId="164" fontId="58" fillId="0" borderId="0" xfId="0" applyNumberFormat="1" applyFont="1" applyFill="1" applyAlignment="1" applyProtection="1">
      <alignment/>
      <protection hidden="1"/>
    </xf>
    <xf numFmtId="0" fontId="29" fillId="0" borderId="0" xfId="0" applyNumberFormat="1" applyFont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 horizontal="center"/>
    </xf>
    <xf numFmtId="0" fontId="33" fillId="34" borderId="13" xfId="0" applyNumberFormat="1" applyFont="1" applyFill="1" applyBorder="1" applyAlignment="1">
      <alignment horizontal="center"/>
    </xf>
    <xf numFmtId="0" fontId="29" fillId="0" borderId="13" xfId="0" applyNumberFormat="1" applyFont="1" applyBorder="1" applyAlignment="1">
      <alignment/>
    </xf>
    <xf numFmtId="0" fontId="29" fillId="34" borderId="13" xfId="0" applyNumberFormat="1" applyFont="1" applyFill="1" applyBorder="1" applyAlignment="1">
      <alignment/>
    </xf>
    <xf numFmtId="0" fontId="29" fillId="0" borderId="15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29" fillId="0" borderId="12" xfId="0" applyNumberFormat="1" applyFont="1" applyFill="1" applyBorder="1" applyAlignment="1" applyProtection="1">
      <alignment/>
      <protection locked="0"/>
    </xf>
    <xf numFmtId="0" fontId="30" fillId="0" borderId="12" xfId="0" applyNumberFormat="1" applyFont="1" applyFill="1" applyBorder="1" applyAlignment="1" applyProtection="1">
      <alignment/>
      <protection locked="0"/>
    </xf>
    <xf numFmtId="0" fontId="29" fillId="0" borderId="16" xfId="0" applyNumberFormat="1" applyFont="1" applyBorder="1" applyAlignment="1" applyProtection="1">
      <alignment/>
      <protection locked="0"/>
    </xf>
    <xf numFmtId="0" fontId="29" fillId="34" borderId="13" xfId="0" applyNumberFormat="1" applyFont="1" applyFill="1" applyBorder="1" applyAlignment="1" applyProtection="1">
      <alignment/>
      <protection locked="0"/>
    </xf>
    <xf numFmtId="0" fontId="29" fillId="0" borderId="15" xfId="0" applyNumberFormat="1" applyFont="1" applyBorder="1" applyAlignment="1" applyProtection="1">
      <alignment/>
      <protection locked="0"/>
    </xf>
    <xf numFmtId="0" fontId="29" fillId="0" borderId="16" xfId="0" applyNumberFormat="1" applyFont="1" applyFill="1" applyBorder="1" applyAlignment="1" applyProtection="1">
      <alignment/>
      <protection locked="0"/>
    </xf>
    <xf numFmtId="0" fontId="29" fillId="0" borderId="15" xfId="0" applyNumberFormat="1" applyFont="1" applyFill="1" applyBorder="1" applyAlignment="1" applyProtection="1">
      <alignment/>
      <protection locked="0"/>
    </xf>
    <xf numFmtId="164" fontId="29" fillId="0" borderId="0" xfId="0" applyNumberFormat="1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1" fontId="32" fillId="0" borderId="0" xfId="0" applyNumberFormat="1" applyFont="1" applyBorder="1" applyAlignment="1" applyProtection="1">
      <alignment horizontal="center"/>
      <protection hidden="1"/>
    </xf>
    <xf numFmtId="0" fontId="33" fillId="34" borderId="13" xfId="0" applyFont="1" applyFill="1" applyBorder="1" applyAlignment="1" applyProtection="1">
      <alignment horizontal="center" wrapText="1"/>
      <protection hidden="1"/>
    </xf>
    <xf numFmtId="164" fontId="29" fillId="0" borderId="13" xfId="0" applyNumberFormat="1" applyFont="1" applyBorder="1" applyAlignment="1" applyProtection="1">
      <alignment/>
      <protection hidden="1"/>
    </xf>
    <xf numFmtId="164" fontId="29" fillId="34" borderId="13" xfId="0" applyNumberFormat="1" applyFont="1" applyFill="1" applyBorder="1" applyAlignment="1" applyProtection="1">
      <alignment/>
      <protection hidden="1"/>
    </xf>
    <xf numFmtId="164" fontId="29" fillId="0" borderId="17" xfId="0" applyNumberFormat="1" applyFont="1" applyFill="1" applyBorder="1" applyAlignment="1" applyProtection="1">
      <alignment/>
      <protection hidden="1"/>
    </xf>
    <xf numFmtId="164" fontId="30" fillId="0" borderId="17" xfId="0" applyNumberFormat="1" applyFont="1" applyFill="1" applyBorder="1" applyAlignment="1" applyProtection="1">
      <alignment/>
      <protection hidden="1"/>
    </xf>
    <xf numFmtId="164" fontId="29" fillId="0" borderId="13" xfId="0" applyNumberFormat="1" applyFont="1" applyFill="1" applyBorder="1" applyAlignment="1" applyProtection="1">
      <alignment/>
      <protection hidden="1"/>
    </xf>
    <xf numFmtId="164" fontId="34" fillId="0" borderId="0" xfId="0" applyNumberFormat="1" applyFont="1" applyBorder="1" applyAlignment="1" applyProtection="1">
      <alignment/>
      <protection hidden="1"/>
    </xf>
    <xf numFmtId="164" fontId="34" fillId="0" borderId="0" xfId="0" applyNumberFormat="1" applyFont="1" applyAlignment="1" applyProtection="1">
      <alignment horizontal="right"/>
      <protection hidden="1"/>
    </xf>
    <xf numFmtId="0" fontId="34" fillId="0" borderId="0" xfId="0" applyFont="1" applyAlignment="1" applyProtection="1">
      <alignment horizontal="right"/>
      <protection hidden="1"/>
    </xf>
    <xf numFmtId="164" fontId="36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64" fontId="29" fillId="0" borderId="17" xfId="0" applyNumberFormat="1" applyFont="1" applyBorder="1" applyAlignment="1" applyProtection="1">
      <alignment/>
      <protection hidden="1"/>
    </xf>
    <xf numFmtId="0" fontId="29" fillId="0" borderId="12" xfId="0" applyNumberFormat="1" applyFont="1" applyBorder="1" applyAlignment="1" applyProtection="1">
      <alignment/>
      <protection locked="0"/>
    </xf>
    <xf numFmtId="0" fontId="59" fillId="0" borderId="0" xfId="0" applyNumberFormat="1" applyFont="1" applyAlignment="1">
      <alignment/>
    </xf>
    <xf numFmtId="0" fontId="60" fillId="0" borderId="0" xfId="0" applyNumberFormat="1" applyFont="1" applyBorder="1" applyAlignment="1">
      <alignment/>
    </xf>
    <xf numFmtId="0" fontId="60" fillId="0" borderId="12" xfId="0" applyNumberFormat="1" applyFont="1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164" fontId="6" fillId="0" borderId="18" xfId="0" applyNumberFormat="1" applyFont="1" applyBorder="1" applyAlignment="1" applyProtection="1">
      <alignment horizontal="left" vertical="top" wrapText="1"/>
      <protection locked="0"/>
    </xf>
    <xf numFmtId="164" fontId="6" fillId="0" borderId="19" xfId="0" applyNumberFormat="1" applyFont="1" applyBorder="1" applyAlignment="1" applyProtection="1">
      <alignment horizontal="left" vertical="top" wrapText="1"/>
      <protection locked="0"/>
    </xf>
    <xf numFmtId="164" fontId="6" fillId="0" borderId="20" xfId="0" applyNumberFormat="1" applyFont="1" applyBorder="1" applyAlignment="1" applyProtection="1">
      <alignment horizontal="left" vertical="top" wrapText="1"/>
      <protection locked="0"/>
    </xf>
    <xf numFmtId="164" fontId="6" fillId="0" borderId="21" xfId="0" applyNumberFormat="1" applyFont="1" applyBorder="1" applyAlignment="1" applyProtection="1">
      <alignment horizontal="left" vertical="top" wrapText="1"/>
      <protection locked="0"/>
    </xf>
    <xf numFmtId="164" fontId="6" fillId="0" borderId="22" xfId="0" applyNumberFormat="1" applyFont="1" applyBorder="1" applyAlignment="1" applyProtection="1">
      <alignment horizontal="left" vertical="top" wrapText="1"/>
      <protection locked="0"/>
    </xf>
    <xf numFmtId="164" fontId="6" fillId="0" borderId="23" xfId="0" applyNumberFormat="1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left" vertical="top"/>
      <protection locked="0"/>
    </xf>
    <xf numFmtId="164" fontId="6" fillId="0" borderId="25" xfId="0" applyNumberFormat="1" applyFont="1" applyBorder="1" applyAlignment="1" applyProtection="1">
      <alignment horizontal="left" vertical="top" wrapText="1"/>
      <protection locked="0"/>
    </xf>
    <xf numFmtId="164" fontId="6" fillId="0" borderId="26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714375</xdr:colOff>
      <xdr:row>13</xdr:row>
      <xdr:rowOff>142875</xdr:rowOff>
    </xdr:to>
    <xdr:pic>
      <xdr:nvPicPr>
        <xdr:cNvPr id="1" name="Picture 2" descr="Phoenix Book Compan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82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714375</xdr:colOff>
      <xdr:row>13</xdr:row>
      <xdr:rowOff>142875</xdr:rowOff>
    </xdr:to>
    <xdr:pic>
      <xdr:nvPicPr>
        <xdr:cNvPr id="1" name="Picture 2" descr="Phoenix Book Compan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82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714375</xdr:colOff>
      <xdr:row>13</xdr:row>
      <xdr:rowOff>142875</xdr:rowOff>
    </xdr:to>
    <xdr:pic>
      <xdr:nvPicPr>
        <xdr:cNvPr id="1" name="Picture 2" descr="Phoenix Book Compan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82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714375</xdr:colOff>
      <xdr:row>13</xdr:row>
      <xdr:rowOff>142875</xdr:rowOff>
    </xdr:to>
    <xdr:pic>
      <xdr:nvPicPr>
        <xdr:cNvPr id="1" name="Picture 2" descr="Phoenix Book Compan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82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0"/>
  <sheetViews>
    <sheetView tabSelected="1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43.375" style="1" customWidth="1"/>
    <col min="3" max="3" width="17.75390625" style="1" customWidth="1"/>
    <col min="4" max="4" width="17.875" style="4" customWidth="1"/>
    <col min="5" max="5" width="35.25390625" style="1" hidden="1" customWidth="1"/>
    <col min="6" max="6" width="13.625" style="1" customWidth="1"/>
    <col min="7" max="7" width="7.75390625" style="2" customWidth="1"/>
    <col min="8" max="8" width="8.125" style="6" hidden="1" customWidth="1"/>
    <col min="9" max="9" width="9.375" style="117" customWidth="1"/>
    <col min="10" max="10" width="5.25390625" style="101" customWidth="1"/>
    <col min="11" max="11" width="8.75390625" style="2" customWidth="1"/>
    <col min="12" max="12" width="23.875" style="4" customWidth="1"/>
    <col min="13" max="13" width="15.125" style="1" customWidth="1"/>
    <col min="14" max="14" width="10.125" style="9" customWidth="1"/>
    <col min="15" max="15" width="0" style="1" hidden="1" customWidth="1"/>
    <col min="16" max="16384" width="9.125" style="1" customWidth="1"/>
  </cols>
  <sheetData>
    <row r="1" ht="12.75">
      <c r="L1" s="1"/>
    </row>
    <row r="2" ht="12.75">
      <c r="L2" s="1"/>
    </row>
    <row r="3" ht="12.75">
      <c r="L3" s="1"/>
    </row>
    <row r="4" ht="12.75">
      <c r="L4" s="1"/>
    </row>
    <row r="5" ht="12.75">
      <c r="L5" s="1"/>
    </row>
    <row r="6" ht="12.75">
      <c r="L6" s="1"/>
    </row>
    <row r="7" ht="12.75">
      <c r="L7" s="1"/>
    </row>
    <row r="8" ht="12.75">
      <c r="L8" s="1"/>
    </row>
    <row r="9" ht="12.75">
      <c r="L9" s="1"/>
    </row>
    <row r="10" ht="12.75">
      <c r="L10" s="1"/>
    </row>
    <row r="11" ht="12.75">
      <c r="L11" s="1"/>
    </row>
    <row r="12" ht="12.75">
      <c r="L12" s="1"/>
    </row>
    <row r="13" ht="12.75">
      <c r="L13" s="1"/>
    </row>
    <row r="14" ht="12.75">
      <c r="L14" s="1"/>
    </row>
    <row r="15" ht="12.75">
      <c r="L15" s="1"/>
    </row>
    <row r="16" spans="1:14" s="12" customFormat="1" ht="18" customHeight="1">
      <c r="A16" s="10" t="s">
        <v>1956</v>
      </c>
      <c r="B16" s="11"/>
      <c r="C16" s="11"/>
      <c r="D16" s="11"/>
      <c r="E16" s="11"/>
      <c r="G16" s="13"/>
      <c r="I16" s="118"/>
      <c r="J16" s="102"/>
      <c r="K16" s="14"/>
      <c r="M16" s="1"/>
      <c r="N16" s="9"/>
    </row>
    <row r="17" spans="1:14" s="23" customFormat="1" ht="15">
      <c r="A17" s="15"/>
      <c r="B17" s="16"/>
      <c r="C17" s="16"/>
      <c r="D17" s="16"/>
      <c r="E17" s="16"/>
      <c r="F17" s="17"/>
      <c r="G17" s="18"/>
      <c r="H17" s="19"/>
      <c r="I17" s="119"/>
      <c r="J17" s="103"/>
      <c r="K17" s="20"/>
      <c r="L17" s="18"/>
      <c r="M17" s="21"/>
      <c r="N17" s="22"/>
    </row>
    <row r="18" spans="1:14" s="24" customFormat="1" ht="12">
      <c r="A18" s="46" t="s">
        <v>1943</v>
      </c>
      <c r="B18" s="47" t="s">
        <v>1944</v>
      </c>
      <c r="C18" s="47" t="s">
        <v>0</v>
      </c>
      <c r="D18" s="48" t="s">
        <v>1945</v>
      </c>
      <c r="E18" s="47" t="s">
        <v>1946</v>
      </c>
      <c r="F18" s="47" t="s">
        <v>1947</v>
      </c>
      <c r="G18" s="49" t="s">
        <v>1948</v>
      </c>
      <c r="H18" s="50" t="s">
        <v>1949</v>
      </c>
      <c r="I18" s="120" t="s">
        <v>1950</v>
      </c>
      <c r="J18" s="104" t="s">
        <v>1951</v>
      </c>
      <c r="K18" s="48" t="s">
        <v>1952</v>
      </c>
      <c r="L18" s="47" t="s">
        <v>1953</v>
      </c>
      <c r="M18" s="47" t="s">
        <v>1954</v>
      </c>
      <c r="N18" s="47" t="s">
        <v>1955</v>
      </c>
    </row>
    <row r="19" spans="1:14" ht="12.75">
      <c r="A19" s="51"/>
      <c r="B19" s="51"/>
      <c r="C19" s="51"/>
      <c r="D19" s="52"/>
      <c r="E19" s="51"/>
      <c r="F19" s="51"/>
      <c r="G19" s="53"/>
      <c r="H19" s="54"/>
      <c r="I19" s="121"/>
      <c r="J19" s="105"/>
      <c r="K19" s="53"/>
      <c r="L19" s="52"/>
      <c r="M19" s="51"/>
      <c r="N19" s="55"/>
    </row>
    <row r="20" spans="1:14" ht="12.75">
      <c r="A20" s="56"/>
      <c r="B20" s="57" t="s">
        <v>1902</v>
      </c>
      <c r="C20" s="56"/>
      <c r="D20" s="56"/>
      <c r="E20" s="56"/>
      <c r="F20" s="56"/>
      <c r="G20" s="58"/>
      <c r="H20" s="59"/>
      <c r="I20" s="122"/>
      <c r="J20" s="106"/>
      <c r="K20" s="58"/>
      <c r="L20" s="56"/>
      <c r="M20" s="56"/>
      <c r="N20" s="60"/>
    </row>
    <row r="21" spans="1:14" ht="12.75">
      <c r="A21" s="51"/>
      <c r="B21" s="51"/>
      <c r="C21" s="51"/>
      <c r="D21" s="52"/>
      <c r="E21" s="51"/>
      <c r="F21" s="51"/>
      <c r="G21" s="53"/>
      <c r="H21" s="54"/>
      <c r="I21" s="121"/>
      <c r="J21" s="107"/>
      <c r="K21" s="72"/>
      <c r="L21" s="52"/>
      <c r="M21" s="51"/>
      <c r="N21" s="55"/>
    </row>
    <row r="22" spans="1:16" s="4" customFormat="1" ht="12.75">
      <c r="A22" s="52" t="s">
        <v>539</v>
      </c>
      <c r="B22" s="52" t="s">
        <v>540</v>
      </c>
      <c r="C22" s="52" t="s">
        <v>541</v>
      </c>
      <c r="D22" s="52" t="s">
        <v>1827</v>
      </c>
      <c r="E22" s="52" t="s">
        <v>12</v>
      </c>
      <c r="F22" s="52" t="s">
        <v>6</v>
      </c>
      <c r="G22" s="67">
        <v>16.99</v>
      </c>
      <c r="H22" s="68">
        <v>0.22</v>
      </c>
      <c r="I22" s="123">
        <f aca="true" t="shared" si="0" ref="I22:I53">ROUND((G22*0.78),2)</f>
        <v>13.25</v>
      </c>
      <c r="J22" s="110"/>
      <c r="K22" s="45">
        <f>J22*I22</f>
        <v>0</v>
      </c>
      <c r="L22" s="70"/>
      <c r="M22" s="52" t="s">
        <v>1800</v>
      </c>
      <c r="N22" s="69" t="s">
        <v>538</v>
      </c>
      <c r="P22" s="5"/>
    </row>
    <row r="23" spans="1:15" s="4" customFormat="1" ht="12.75">
      <c r="A23" s="52" t="s">
        <v>28</v>
      </c>
      <c r="B23" s="52" t="s">
        <v>29</v>
      </c>
      <c r="C23" s="52" t="s">
        <v>30</v>
      </c>
      <c r="D23" s="52" t="s">
        <v>11</v>
      </c>
      <c r="E23" s="52" t="s">
        <v>26</v>
      </c>
      <c r="F23" s="52" t="s">
        <v>6</v>
      </c>
      <c r="G23" s="67">
        <v>16.99</v>
      </c>
      <c r="H23" s="68">
        <v>0.22</v>
      </c>
      <c r="I23" s="123">
        <f t="shared" si="0"/>
        <v>13.25</v>
      </c>
      <c r="J23" s="110"/>
      <c r="K23" s="45">
        <f aca="true" t="shared" si="1" ref="K23:K86">J23*I23</f>
        <v>0</v>
      </c>
      <c r="L23" s="70"/>
      <c r="M23" s="52" t="s">
        <v>1800</v>
      </c>
      <c r="N23" s="69" t="s">
        <v>27</v>
      </c>
      <c r="O23" s="5"/>
    </row>
    <row r="24" spans="1:14" s="5" customFormat="1" ht="12.75">
      <c r="A24" s="52" t="s">
        <v>1020</v>
      </c>
      <c r="B24" s="52" t="s">
        <v>1021</v>
      </c>
      <c r="C24" s="52" t="s">
        <v>1022</v>
      </c>
      <c r="D24" s="52" t="s">
        <v>1829</v>
      </c>
      <c r="E24" s="52" t="s">
        <v>258</v>
      </c>
      <c r="F24" s="52" t="s">
        <v>6</v>
      </c>
      <c r="G24" s="67">
        <v>16.99</v>
      </c>
      <c r="H24" s="68">
        <v>0.22</v>
      </c>
      <c r="I24" s="123">
        <f t="shared" si="0"/>
        <v>13.25</v>
      </c>
      <c r="J24" s="110"/>
      <c r="K24" s="45">
        <f t="shared" si="1"/>
        <v>0</v>
      </c>
      <c r="L24" s="70"/>
      <c r="M24" s="52" t="s">
        <v>1800</v>
      </c>
      <c r="N24" s="69" t="s">
        <v>1023</v>
      </c>
    </row>
    <row r="25" spans="1:14" s="4" customFormat="1" ht="12.75">
      <c r="A25" s="62" t="s">
        <v>92</v>
      </c>
      <c r="B25" s="62" t="s">
        <v>93</v>
      </c>
      <c r="C25" s="62" t="s">
        <v>94</v>
      </c>
      <c r="D25" s="62" t="s">
        <v>95</v>
      </c>
      <c r="E25" s="62" t="s">
        <v>96</v>
      </c>
      <c r="F25" s="62" t="s">
        <v>6</v>
      </c>
      <c r="G25" s="81">
        <v>17.99</v>
      </c>
      <c r="H25" s="68">
        <v>0.22</v>
      </c>
      <c r="I25" s="123">
        <f t="shared" si="0"/>
        <v>14.03</v>
      </c>
      <c r="J25" s="110"/>
      <c r="K25" s="45">
        <f t="shared" si="1"/>
        <v>0</v>
      </c>
      <c r="L25" s="71"/>
      <c r="M25" s="62" t="s">
        <v>1803</v>
      </c>
      <c r="N25" s="82" t="s">
        <v>87</v>
      </c>
    </row>
    <row r="26" spans="1:16" s="4" customFormat="1" ht="12.75">
      <c r="A26" s="52" t="s">
        <v>1042</v>
      </c>
      <c r="B26" s="52" t="s">
        <v>1043</v>
      </c>
      <c r="C26" s="52" t="s">
        <v>1044</v>
      </c>
      <c r="D26" s="52" t="s">
        <v>1045</v>
      </c>
      <c r="E26" s="52" t="s">
        <v>217</v>
      </c>
      <c r="F26" s="52" t="s">
        <v>6</v>
      </c>
      <c r="G26" s="67">
        <v>16.99</v>
      </c>
      <c r="H26" s="68">
        <v>0.22</v>
      </c>
      <c r="I26" s="123">
        <f t="shared" si="0"/>
        <v>13.25</v>
      </c>
      <c r="J26" s="110"/>
      <c r="K26" s="45">
        <f t="shared" si="1"/>
        <v>0</v>
      </c>
      <c r="L26" s="70"/>
      <c r="M26" s="52" t="s">
        <v>1800</v>
      </c>
      <c r="N26" s="69" t="s">
        <v>1023</v>
      </c>
      <c r="P26" s="5"/>
    </row>
    <row r="27" spans="1:14" s="4" customFormat="1" ht="18" customHeight="1">
      <c r="A27" s="52" t="s">
        <v>1574</v>
      </c>
      <c r="B27" s="52" t="s">
        <v>1575</v>
      </c>
      <c r="C27" s="52" t="s">
        <v>1576</v>
      </c>
      <c r="D27" s="52" t="s">
        <v>11</v>
      </c>
      <c r="E27" s="52" t="s">
        <v>57</v>
      </c>
      <c r="F27" s="52" t="s">
        <v>6</v>
      </c>
      <c r="G27" s="67">
        <v>17</v>
      </c>
      <c r="H27" s="68">
        <v>0.22</v>
      </c>
      <c r="I27" s="123">
        <f t="shared" si="0"/>
        <v>13.26</v>
      </c>
      <c r="J27" s="110"/>
      <c r="K27" s="45">
        <f t="shared" si="1"/>
        <v>0</v>
      </c>
      <c r="L27" s="70"/>
      <c r="M27" s="52" t="s">
        <v>1800</v>
      </c>
      <c r="N27" s="69" t="s">
        <v>1573</v>
      </c>
    </row>
    <row r="28" spans="1:16" s="4" customFormat="1" ht="12.75">
      <c r="A28" s="52" t="s">
        <v>1150</v>
      </c>
      <c r="B28" s="52" t="s">
        <v>1092</v>
      </c>
      <c r="C28" s="52" t="s">
        <v>1151</v>
      </c>
      <c r="D28" s="52" t="s">
        <v>750</v>
      </c>
      <c r="E28" s="52" t="s">
        <v>5</v>
      </c>
      <c r="F28" s="52" t="s">
        <v>6</v>
      </c>
      <c r="G28" s="67">
        <v>16.99</v>
      </c>
      <c r="H28" s="68">
        <v>0.22</v>
      </c>
      <c r="I28" s="123">
        <f t="shared" si="0"/>
        <v>13.25</v>
      </c>
      <c r="J28" s="110"/>
      <c r="K28" s="45">
        <f t="shared" si="1"/>
        <v>0</v>
      </c>
      <c r="L28" s="70"/>
      <c r="M28" s="52" t="s">
        <v>1800</v>
      </c>
      <c r="N28" s="69" t="s">
        <v>1126</v>
      </c>
      <c r="P28" s="5"/>
    </row>
    <row r="29" spans="1:15" s="4" customFormat="1" ht="12.75">
      <c r="A29" s="52" t="s">
        <v>1466</v>
      </c>
      <c r="B29" s="52" t="s">
        <v>1467</v>
      </c>
      <c r="C29" s="52" t="s">
        <v>1468</v>
      </c>
      <c r="D29" s="52" t="s">
        <v>1469</v>
      </c>
      <c r="E29" s="52" t="s">
        <v>53</v>
      </c>
      <c r="F29" s="52" t="s">
        <v>6</v>
      </c>
      <c r="G29" s="67">
        <v>17.99</v>
      </c>
      <c r="H29" s="68">
        <v>0.22</v>
      </c>
      <c r="I29" s="123">
        <f t="shared" si="0"/>
        <v>14.03</v>
      </c>
      <c r="J29" s="110"/>
      <c r="K29" s="45">
        <f t="shared" si="1"/>
        <v>0</v>
      </c>
      <c r="L29" s="70"/>
      <c r="M29" s="52" t="s">
        <v>1819</v>
      </c>
      <c r="N29" s="69" t="s">
        <v>1450</v>
      </c>
      <c r="O29" s="86" t="s">
        <v>1938</v>
      </c>
    </row>
    <row r="30" spans="1:16" s="4" customFormat="1" ht="12.75">
      <c r="A30" s="52" t="s">
        <v>578</v>
      </c>
      <c r="B30" s="52" t="s">
        <v>579</v>
      </c>
      <c r="C30" s="52" t="s">
        <v>580</v>
      </c>
      <c r="D30" s="52" t="s">
        <v>579</v>
      </c>
      <c r="E30" s="52" t="s">
        <v>309</v>
      </c>
      <c r="F30" s="52" t="s">
        <v>6</v>
      </c>
      <c r="G30" s="67">
        <v>16.99</v>
      </c>
      <c r="H30" s="68">
        <v>0.22</v>
      </c>
      <c r="I30" s="123">
        <f t="shared" si="0"/>
        <v>13.25</v>
      </c>
      <c r="J30" s="110"/>
      <c r="K30" s="45">
        <f t="shared" si="1"/>
        <v>0</v>
      </c>
      <c r="L30" s="70"/>
      <c r="M30" s="52" t="s">
        <v>1808</v>
      </c>
      <c r="N30" s="69" t="s">
        <v>538</v>
      </c>
      <c r="P30" s="5"/>
    </row>
    <row r="31" spans="1:15" s="4" customFormat="1" ht="12.75">
      <c r="A31" s="62" t="s">
        <v>1163</v>
      </c>
      <c r="B31" s="62" t="s">
        <v>1164</v>
      </c>
      <c r="C31" s="62" t="s">
        <v>1165</v>
      </c>
      <c r="D31" s="62" t="s">
        <v>1164</v>
      </c>
      <c r="E31" s="62" t="s">
        <v>40</v>
      </c>
      <c r="F31" s="62" t="s">
        <v>6</v>
      </c>
      <c r="G31" s="81">
        <v>16.99</v>
      </c>
      <c r="H31" s="68">
        <v>0.22</v>
      </c>
      <c r="I31" s="123">
        <f t="shared" si="0"/>
        <v>13.25</v>
      </c>
      <c r="J31" s="110"/>
      <c r="K31" s="45">
        <f t="shared" si="1"/>
        <v>0</v>
      </c>
      <c r="L31" s="71"/>
      <c r="M31" s="62" t="s">
        <v>1812</v>
      </c>
      <c r="N31" s="82" t="s">
        <v>1155</v>
      </c>
      <c r="O31" s="5"/>
    </row>
    <row r="32" spans="1:16" s="5" customFormat="1" ht="12.75">
      <c r="A32" s="62" t="s">
        <v>389</v>
      </c>
      <c r="B32" s="62" t="s">
        <v>390</v>
      </c>
      <c r="C32" s="62" t="s">
        <v>391</v>
      </c>
      <c r="D32" s="62" t="s">
        <v>11</v>
      </c>
      <c r="E32" s="62" t="s">
        <v>57</v>
      </c>
      <c r="F32" s="62" t="s">
        <v>6</v>
      </c>
      <c r="G32" s="81">
        <v>17</v>
      </c>
      <c r="H32" s="68">
        <v>0.22</v>
      </c>
      <c r="I32" s="123">
        <f t="shared" si="0"/>
        <v>13.26</v>
      </c>
      <c r="J32" s="110"/>
      <c r="K32" s="45">
        <f t="shared" si="1"/>
        <v>0</v>
      </c>
      <c r="L32" s="71"/>
      <c r="M32" s="62" t="s">
        <v>1800</v>
      </c>
      <c r="N32" s="82" t="s">
        <v>377</v>
      </c>
      <c r="O32" s="4"/>
      <c r="P32" s="4"/>
    </row>
    <row r="33" spans="1:16" s="5" customFormat="1" ht="12.75">
      <c r="A33" s="52" t="s">
        <v>785</v>
      </c>
      <c r="B33" s="52" t="s">
        <v>786</v>
      </c>
      <c r="C33" s="52" t="s">
        <v>787</v>
      </c>
      <c r="D33" s="52" t="s">
        <v>788</v>
      </c>
      <c r="E33" s="52" t="s">
        <v>91</v>
      </c>
      <c r="F33" s="52" t="s">
        <v>6</v>
      </c>
      <c r="G33" s="67">
        <v>18.99</v>
      </c>
      <c r="H33" s="68">
        <v>0.22</v>
      </c>
      <c r="I33" s="123">
        <f t="shared" si="0"/>
        <v>14.81</v>
      </c>
      <c r="J33" s="110"/>
      <c r="K33" s="45">
        <f t="shared" si="1"/>
        <v>0</v>
      </c>
      <c r="L33" s="70"/>
      <c r="M33" s="52" t="s">
        <v>1803</v>
      </c>
      <c r="N33" s="69" t="s">
        <v>13</v>
      </c>
      <c r="O33" s="4"/>
      <c r="P33" s="4"/>
    </row>
    <row r="34" spans="1:15" s="4" customFormat="1" ht="12.75">
      <c r="A34" s="52" t="s">
        <v>586</v>
      </c>
      <c r="B34" s="52" t="s">
        <v>587</v>
      </c>
      <c r="C34" s="52" t="s">
        <v>588</v>
      </c>
      <c r="D34" s="52" t="s">
        <v>1831</v>
      </c>
      <c r="E34" s="52" t="s">
        <v>108</v>
      </c>
      <c r="F34" s="52" t="s">
        <v>6</v>
      </c>
      <c r="G34" s="67">
        <v>16.99</v>
      </c>
      <c r="H34" s="68">
        <v>0.22</v>
      </c>
      <c r="I34" s="123">
        <f t="shared" si="0"/>
        <v>13.25</v>
      </c>
      <c r="J34" s="110"/>
      <c r="K34" s="45">
        <f t="shared" si="1"/>
        <v>0</v>
      </c>
      <c r="L34" s="70"/>
      <c r="M34" s="52" t="s">
        <v>1800</v>
      </c>
      <c r="N34" s="69" t="s">
        <v>585</v>
      </c>
      <c r="O34" s="5"/>
    </row>
    <row r="35" spans="1:14" s="4" customFormat="1" ht="38.25">
      <c r="A35" s="52" t="s">
        <v>325</v>
      </c>
      <c r="B35" s="52" t="s">
        <v>1834</v>
      </c>
      <c r="C35" s="52" t="s">
        <v>326</v>
      </c>
      <c r="D35" s="79" t="s">
        <v>1833</v>
      </c>
      <c r="E35" s="52" t="s">
        <v>108</v>
      </c>
      <c r="F35" s="52" t="s">
        <v>6</v>
      </c>
      <c r="G35" s="67">
        <v>16.99</v>
      </c>
      <c r="H35" s="68">
        <v>0.22</v>
      </c>
      <c r="I35" s="123">
        <f t="shared" si="0"/>
        <v>13.25</v>
      </c>
      <c r="J35" s="110"/>
      <c r="K35" s="45">
        <f t="shared" si="1"/>
        <v>0</v>
      </c>
      <c r="L35" s="70"/>
      <c r="M35" s="52" t="s">
        <v>1800</v>
      </c>
      <c r="N35" s="69" t="s">
        <v>321</v>
      </c>
    </row>
    <row r="36" spans="1:16" s="4" customFormat="1" ht="12.75">
      <c r="A36" s="62" t="s">
        <v>1311</v>
      </c>
      <c r="B36" s="62" t="s">
        <v>1312</v>
      </c>
      <c r="C36" s="62" t="s">
        <v>1313</v>
      </c>
      <c r="D36" s="62" t="s">
        <v>1314</v>
      </c>
      <c r="E36" s="62" t="s">
        <v>157</v>
      </c>
      <c r="F36" s="62" t="s">
        <v>6</v>
      </c>
      <c r="G36" s="81">
        <v>17.99</v>
      </c>
      <c r="H36" s="68">
        <v>0.22</v>
      </c>
      <c r="I36" s="123">
        <f t="shared" si="0"/>
        <v>14.03</v>
      </c>
      <c r="J36" s="110"/>
      <c r="K36" s="45">
        <f t="shared" si="1"/>
        <v>0</v>
      </c>
      <c r="L36" s="71"/>
      <c r="M36" s="62" t="s">
        <v>1819</v>
      </c>
      <c r="N36" s="82" t="s">
        <v>1293</v>
      </c>
      <c r="O36" s="86" t="s">
        <v>1938</v>
      </c>
      <c r="P36" s="5"/>
    </row>
    <row r="37" spans="1:15" s="4" customFormat="1" ht="12.75">
      <c r="A37" s="62" t="s">
        <v>998</v>
      </c>
      <c r="B37" s="62" t="s">
        <v>999</v>
      </c>
      <c r="C37" s="62" t="s">
        <v>1000</v>
      </c>
      <c r="D37" s="62" t="s">
        <v>1001</v>
      </c>
      <c r="E37" s="62" t="s">
        <v>838</v>
      </c>
      <c r="F37" s="62" t="s">
        <v>6</v>
      </c>
      <c r="G37" s="81">
        <v>17.99</v>
      </c>
      <c r="H37" s="68">
        <v>0.22</v>
      </c>
      <c r="I37" s="123">
        <f t="shared" si="0"/>
        <v>14.03</v>
      </c>
      <c r="J37" s="110"/>
      <c r="K37" s="45">
        <f t="shared" si="1"/>
        <v>0</v>
      </c>
      <c r="L37" s="71"/>
      <c r="M37" s="62" t="s">
        <v>1819</v>
      </c>
      <c r="N37" s="82" t="s">
        <v>997</v>
      </c>
      <c r="O37" s="86" t="s">
        <v>1928</v>
      </c>
    </row>
    <row r="38" spans="1:16" s="4" customFormat="1" ht="12.75">
      <c r="A38" s="62" t="s">
        <v>655</v>
      </c>
      <c r="B38" s="62" t="s">
        <v>656</v>
      </c>
      <c r="C38" s="62" t="s">
        <v>657</v>
      </c>
      <c r="D38" s="62" t="s">
        <v>658</v>
      </c>
      <c r="E38" s="62" t="s">
        <v>91</v>
      </c>
      <c r="F38" s="62" t="s">
        <v>6</v>
      </c>
      <c r="G38" s="81">
        <v>18.99</v>
      </c>
      <c r="H38" s="68">
        <v>0.22</v>
      </c>
      <c r="I38" s="123">
        <f t="shared" si="0"/>
        <v>14.81</v>
      </c>
      <c r="J38" s="110"/>
      <c r="K38" s="45">
        <f t="shared" si="1"/>
        <v>0</v>
      </c>
      <c r="L38" s="71"/>
      <c r="M38" s="62" t="s">
        <v>1801</v>
      </c>
      <c r="N38" s="82" t="s">
        <v>7</v>
      </c>
      <c r="O38" s="86" t="s">
        <v>1929</v>
      </c>
      <c r="P38" s="5"/>
    </row>
    <row r="39" spans="1:14" s="4" customFormat="1" ht="12.75">
      <c r="A39" s="52" t="s">
        <v>1439</v>
      </c>
      <c r="B39" s="52" t="s">
        <v>1440</v>
      </c>
      <c r="C39" s="52" t="s">
        <v>65</v>
      </c>
      <c r="D39" s="52" t="s">
        <v>1438</v>
      </c>
      <c r="E39" s="52" t="s">
        <v>5</v>
      </c>
      <c r="F39" s="52" t="s">
        <v>6</v>
      </c>
      <c r="G39" s="67">
        <v>17.99</v>
      </c>
      <c r="H39" s="68">
        <v>0.22</v>
      </c>
      <c r="I39" s="123">
        <f t="shared" si="0"/>
        <v>14.03</v>
      </c>
      <c r="J39" s="110"/>
      <c r="K39" s="45">
        <f t="shared" si="1"/>
        <v>0</v>
      </c>
      <c r="L39" s="70"/>
      <c r="M39" s="52" t="s">
        <v>1803</v>
      </c>
      <c r="N39" s="69" t="s">
        <v>1426</v>
      </c>
    </row>
    <row r="40" spans="1:14" s="4" customFormat="1" ht="12.75">
      <c r="A40" s="52" t="s">
        <v>738</v>
      </c>
      <c r="B40" s="52" t="s">
        <v>739</v>
      </c>
      <c r="C40" s="52" t="s">
        <v>65</v>
      </c>
      <c r="D40" s="52" t="s">
        <v>11</v>
      </c>
      <c r="E40" s="52" t="s">
        <v>5</v>
      </c>
      <c r="F40" s="52" t="s">
        <v>6</v>
      </c>
      <c r="G40" s="67">
        <v>17.99</v>
      </c>
      <c r="H40" s="68">
        <v>0.22</v>
      </c>
      <c r="I40" s="123">
        <f t="shared" si="0"/>
        <v>14.03</v>
      </c>
      <c r="J40" s="110"/>
      <c r="K40" s="45">
        <f t="shared" si="1"/>
        <v>0</v>
      </c>
      <c r="L40" s="70"/>
      <c r="M40" s="52" t="s">
        <v>1802</v>
      </c>
      <c r="N40" s="69" t="s">
        <v>737</v>
      </c>
    </row>
    <row r="41" spans="1:16" s="4" customFormat="1" ht="12.75">
      <c r="A41" s="52" t="s">
        <v>1436</v>
      </c>
      <c r="B41" s="52" t="s">
        <v>1437</v>
      </c>
      <c r="C41" s="52" t="s">
        <v>65</v>
      </c>
      <c r="D41" s="52" t="s">
        <v>1438</v>
      </c>
      <c r="E41" s="52" t="s">
        <v>5</v>
      </c>
      <c r="F41" s="52" t="s">
        <v>6</v>
      </c>
      <c r="G41" s="67">
        <v>17.99</v>
      </c>
      <c r="H41" s="68">
        <v>0.22</v>
      </c>
      <c r="I41" s="123">
        <f t="shared" si="0"/>
        <v>14.03</v>
      </c>
      <c r="J41" s="110"/>
      <c r="K41" s="45">
        <f t="shared" si="1"/>
        <v>0</v>
      </c>
      <c r="L41" s="70"/>
      <c r="M41" s="52" t="s">
        <v>1803</v>
      </c>
      <c r="N41" s="69" t="s">
        <v>1426</v>
      </c>
      <c r="O41" s="5"/>
      <c r="P41" s="5"/>
    </row>
    <row r="42" spans="1:16" s="4" customFormat="1" ht="12.75">
      <c r="A42" s="52" t="s">
        <v>1441</v>
      </c>
      <c r="B42" s="52" t="s">
        <v>1438</v>
      </c>
      <c r="C42" s="52" t="s">
        <v>65</v>
      </c>
      <c r="D42" s="52" t="s">
        <v>1438</v>
      </c>
      <c r="E42" s="52" t="s">
        <v>5</v>
      </c>
      <c r="F42" s="52" t="s">
        <v>6</v>
      </c>
      <c r="G42" s="67">
        <v>17.99</v>
      </c>
      <c r="H42" s="68">
        <v>0.22</v>
      </c>
      <c r="I42" s="123">
        <f t="shared" si="0"/>
        <v>14.03</v>
      </c>
      <c r="J42" s="110"/>
      <c r="K42" s="45">
        <f t="shared" si="1"/>
        <v>0</v>
      </c>
      <c r="L42" s="70"/>
      <c r="M42" s="52" t="s">
        <v>1803</v>
      </c>
      <c r="N42" s="69" t="s">
        <v>1426</v>
      </c>
      <c r="P42" s="5"/>
    </row>
    <row r="43" spans="1:15" s="4" customFormat="1" ht="12.75">
      <c r="A43" s="62" t="s">
        <v>147</v>
      </c>
      <c r="B43" s="62" t="s">
        <v>148</v>
      </c>
      <c r="C43" s="62" t="s">
        <v>149</v>
      </c>
      <c r="D43" s="62" t="s">
        <v>1890</v>
      </c>
      <c r="E43" s="62" t="s">
        <v>150</v>
      </c>
      <c r="F43" s="62" t="s">
        <v>6</v>
      </c>
      <c r="G43" s="81">
        <v>16.99</v>
      </c>
      <c r="H43" s="68">
        <v>0.22</v>
      </c>
      <c r="I43" s="123">
        <f t="shared" si="0"/>
        <v>13.25</v>
      </c>
      <c r="J43" s="110"/>
      <c r="K43" s="45">
        <f t="shared" si="1"/>
        <v>0</v>
      </c>
      <c r="L43" s="71"/>
      <c r="M43" s="62" t="s">
        <v>1800</v>
      </c>
      <c r="N43" s="82" t="s">
        <v>104</v>
      </c>
      <c r="O43" s="5"/>
    </row>
    <row r="44" spans="1:16" s="4" customFormat="1" ht="12.75">
      <c r="A44" s="62" t="s">
        <v>143</v>
      </c>
      <c r="B44" s="62" t="s">
        <v>144</v>
      </c>
      <c r="C44" s="62" t="s">
        <v>145</v>
      </c>
      <c r="D44" s="62" t="s">
        <v>1836</v>
      </c>
      <c r="E44" s="62" t="s">
        <v>146</v>
      </c>
      <c r="F44" s="62" t="s">
        <v>6</v>
      </c>
      <c r="G44" s="81">
        <v>18.99</v>
      </c>
      <c r="H44" s="68">
        <v>0.22</v>
      </c>
      <c r="I44" s="123">
        <f t="shared" si="0"/>
        <v>14.81</v>
      </c>
      <c r="J44" s="110"/>
      <c r="K44" s="45">
        <f t="shared" si="1"/>
        <v>0</v>
      </c>
      <c r="L44" s="71"/>
      <c r="M44" s="62" t="s">
        <v>1819</v>
      </c>
      <c r="N44" s="82" t="s">
        <v>104</v>
      </c>
      <c r="O44" s="86" t="s">
        <v>1929</v>
      </c>
      <c r="P44" s="5"/>
    </row>
    <row r="45" spans="1:14" s="4" customFormat="1" ht="12.75">
      <c r="A45" s="52" t="s">
        <v>599</v>
      </c>
      <c r="B45" s="52" t="s">
        <v>600</v>
      </c>
      <c r="C45" s="52" t="s">
        <v>601</v>
      </c>
      <c r="D45" s="52" t="s">
        <v>11</v>
      </c>
      <c r="E45" s="52" t="s">
        <v>206</v>
      </c>
      <c r="F45" s="52" t="s">
        <v>6</v>
      </c>
      <c r="G45" s="67">
        <v>17.99</v>
      </c>
      <c r="H45" s="68">
        <v>0.22</v>
      </c>
      <c r="I45" s="123">
        <f t="shared" si="0"/>
        <v>14.03</v>
      </c>
      <c r="J45" s="110"/>
      <c r="K45" s="45">
        <f t="shared" si="1"/>
        <v>0</v>
      </c>
      <c r="L45" s="70"/>
      <c r="M45" s="52" t="s">
        <v>1821</v>
      </c>
      <c r="N45" s="69" t="s">
        <v>585</v>
      </c>
    </row>
    <row r="46" spans="1:15" s="4" customFormat="1" ht="12.75">
      <c r="A46" s="62" t="s">
        <v>705</v>
      </c>
      <c r="B46" s="62" t="s">
        <v>706</v>
      </c>
      <c r="C46" s="62" t="s">
        <v>707</v>
      </c>
      <c r="D46" s="62" t="s">
        <v>708</v>
      </c>
      <c r="E46" s="62" t="s">
        <v>51</v>
      </c>
      <c r="F46" s="62" t="s">
        <v>6</v>
      </c>
      <c r="G46" s="81">
        <v>17.99</v>
      </c>
      <c r="H46" s="68">
        <v>0.22</v>
      </c>
      <c r="I46" s="123">
        <f t="shared" si="0"/>
        <v>14.03</v>
      </c>
      <c r="J46" s="110"/>
      <c r="K46" s="45">
        <f t="shared" si="1"/>
        <v>0</v>
      </c>
      <c r="L46" s="71"/>
      <c r="M46" s="62" t="s">
        <v>1819</v>
      </c>
      <c r="N46" s="82" t="s">
        <v>704</v>
      </c>
      <c r="O46" s="86" t="s">
        <v>1930</v>
      </c>
    </row>
    <row r="47" spans="1:15" s="5" customFormat="1" ht="12.75">
      <c r="A47" s="62" t="s">
        <v>260</v>
      </c>
      <c r="B47" s="62" t="s">
        <v>261</v>
      </c>
      <c r="C47" s="62" t="s">
        <v>262</v>
      </c>
      <c r="D47" s="62" t="s">
        <v>11</v>
      </c>
      <c r="E47" s="62" t="s">
        <v>103</v>
      </c>
      <c r="F47" s="62" t="s">
        <v>6</v>
      </c>
      <c r="G47" s="81">
        <v>17.99</v>
      </c>
      <c r="H47" s="68">
        <v>0.22</v>
      </c>
      <c r="I47" s="123">
        <f t="shared" si="0"/>
        <v>14.03</v>
      </c>
      <c r="J47" s="110"/>
      <c r="K47" s="45">
        <f t="shared" si="1"/>
        <v>0</v>
      </c>
      <c r="L47" s="71"/>
      <c r="M47" s="62" t="s">
        <v>1820</v>
      </c>
      <c r="N47" s="82" t="s">
        <v>259</v>
      </c>
      <c r="O47" s="86" t="s">
        <v>1930</v>
      </c>
    </row>
    <row r="48" spans="1:15" s="4" customFormat="1" ht="12.75">
      <c r="A48" s="62" t="s">
        <v>955</v>
      </c>
      <c r="B48" s="62" t="s">
        <v>956</v>
      </c>
      <c r="C48" s="62" t="s">
        <v>957</v>
      </c>
      <c r="D48" s="62" t="s">
        <v>958</v>
      </c>
      <c r="E48" s="62" t="s">
        <v>157</v>
      </c>
      <c r="F48" s="62" t="s">
        <v>6</v>
      </c>
      <c r="G48" s="81">
        <v>16.99</v>
      </c>
      <c r="H48" s="68">
        <v>0.22</v>
      </c>
      <c r="I48" s="123">
        <f t="shared" si="0"/>
        <v>13.25</v>
      </c>
      <c r="J48" s="110"/>
      <c r="K48" s="45">
        <f t="shared" si="1"/>
        <v>0</v>
      </c>
      <c r="L48" s="71"/>
      <c r="M48" s="62" t="s">
        <v>1800</v>
      </c>
      <c r="N48" s="82" t="s">
        <v>941</v>
      </c>
      <c r="O48" s="5"/>
    </row>
    <row r="49" spans="1:14" s="4" customFormat="1" ht="12.75">
      <c r="A49" s="52" t="s">
        <v>747</v>
      </c>
      <c r="B49" s="52" t="s">
        <v>748</v>
      </c>
      <c r="C49" s="52" t="s">
        <v>749</v>
      </c>
      <c r="D49" s="52" t="s">
        <v>750</v>
      </c>
      <c r="E49" s="52" t="s">
        <v>5</v>
      </c>
      <c r="F49" s="52" t="s">
        <v>6</v>
      </c>
      <c r="G49" s="67">
        <v>17.99</v>
      </c>
      <c r="H49" s="68">
        <v>0.22</v>
      </c>
      <c r="I49" s="123">
        <f t="shared" si="0"/>
        <v>14.03</v>
      </c>
      <c r="J49" s="110"/>
      <c r="K49" s="45">
        <f t="shared" si="1"/>
        <v>0</v>
      </c>
      <c r="L49" s="70"/>
      <c r="M49" s="52" t="s">
        <v>1800</v>
      </c>
      <c r="N49" s="69" t="s">
        <v>737</v>
      </c>
    </row>
    <row r="50" spans="1:16" s="5" customFormat="1" ht="12.75">
      <c r="A50" s="52" t="s">
        <v>1620</v>
      </c>
      <c r="B50" s="52" t="s">
        <v>1621</v>
      </c>
      <c r="C50" s="52" t="s">
        <v>749</v>
      </c>
      <c r="D50" s="52" t="s">
        <v>750</v>
      </c>
      <c r="E50" s="52" t="s">
        <v>5</v>
      </c>
      <c r="F50" s="52" t="s">
        <v>6</v>
      </c>
      <c r="G50" s="67">
        <v>17.99</v>
      </c>
      <c r="H50" s="68">
        <v>0.22</v>
      </c>
      <c r="I50" s="123">
        <f t="shared" si="0"/>
        <v>14.03</v>
      </c>
      <c r="J50" s="110"/>
      <c r="K50" s="45">
        <f t="shared" si="1"/>
        <v>0</v>
      </c>
      <c r="L50" s="70"/>
      <c r="M50" s="52" t="s">
        <v>1800</v>
      </c>
      <c r="N50" s="69" t="s">
        <v>1593</v>
      </c>
      <c r="O50" s="4"/>
      <c r="P50" s="4"/>
    </row>
    <row r="51" spans="1:15" s="4" customFormat="1" ht="12.75">
      <c r="A51" s="52" t="s">
        <v>439</v>
      </c>
      <c r="B51" s="52" t="s">
        <v>440</v>
      </c>
      <c r="C51" s="52" t="s">
        <v>441</v>
      </c>
      <c r="D51" s="52" t="s">
        <v>1838</v>
      </c>
      <c r="E51" s="52" t="s">
        <v>135</v>
      </c>
      <c r="F51" s="52" t="s">
        <v>6</v>
      </c>
      <c r="G51" s="67">
        <v>16.99</v>
      </c>
      <c r="H51" s="68">
        <v>0.22</v>
      </c>
      <c r="I51" s="123">
        <f t="shared" si="0"/>
        <v>13.25</v>
      </c>
      <c r="J51" s="110"/>
      <c r="K51" s="45">
        <f t="shared" si="1"/>
        <v>0</v>
      </c>
      <c r="L51" s="70"/>
      <c r="M51" s="52" t="s">
        <v>1800</v>
      </c>
      <c r="N51" s="69" t="s">
        <v>426</v>
      </c>
      <c r="O51" s="5"/>
    </row>
    <row r="52" spans="1:15" s="4" customFormat="1" ht="12.75">
      <c r="A52" s="52" t="s">
        <v>1410</v>
      </c>
      <c r="B52" s="52" t="s">
        <v>1411</v>
      </c>
      <c r="C52" s="52" t="s">
        <v>1412</v>
      </c>
      <c r="D52" s="52" t="s">
        <v>1413</v>
      </c>
      <c r="E52" s="52" t="s">
        <v>91</v>
      </c>
      <c r="F52" s="52" t="s">
        <v>6</v>
      </c>
      <c r="G52" s="67">
        <v>16.99</v>
      </c>
      <c r="H52" s="68">
        <v>0.22</v>
      </c>
      <c r="I52" s="123">
        <f t="shared" si="0"/>
        <v>13.25</v>
      </c>
      <c r="J52" s="110"/>
      <c r="K52" s="45">
        <f t="shared" si="1"/>
        <v>0</v>
      </c>
      <c r="L52" s="70"/>
      <c r="M52" s="52" t="s">
        <v>1803</v>
      </c>
      <c r="N52" s="69" t="s">
        <v>1394</v>
      </c>
      <c r="O52" s="5"/>
    </row>
    <row r="53" spans="1:16" s="4" customFormat="1" ht="12.75">
      <c r="A53" s="62" t="s">
        <v>1918</v>
      </c>
      <c r="B53" s="62" t="s">
        <v>1919</v>
      </c>
      <c r="C53" s="62" t="s">
        <v>1920</v>
      </c>
      <c r="D53" s="62" t="s">
        <v>1921</v>
      </c>
      <c r="E53" s="62" t="s">
        <v>1922</v>
      </c>
      <c r="F53" s="62" t="s">
        <v>6</v>
      </c>
      <c r="G53" s="81">
        <v>18.99</v>
      </c>
      <c r="H53" s="89">
        <v>0.22</v>
      </c>
      <c r="I53" s="124">
        <f t="shared" si="0"/>
        <v>14.81</v>
      </c>
      <c r="J53" s="111"/>
      <c r="K53" s="45">
        <f t="shared" si="1"/>
        <v>0</v>
      </c>
      <c r="L53" s="71"/>
      <c r="M53" s="62" t="s">
        <v>1819</v>
      </c>
      <c r="N53" s="82" t="s">
        <v>377</v>
      </c>
      <c r="O53" s="86" t="s">
        <v>1938</v>
      </c>
      <c r="P53" s="5"/>
    </row>
    <row r="54" spans="1:15" s="4" customFormat="1" ht="12.75">
      <c r="A54" s="62" t="s">
        <v>693</v>
      </c>
      <c r="B54" s="62" t="s">
        <v>694</v>
      </c>
      <c r="C54" s="62" t="s">
        <v>695</v>
      </c>
      <c r="D54" s="62" t="s">
        <v>1840</v>
      </c>
      <c r="E54" s="62" t="s">
        <v>135</v>
      </c>
      <c r="F54" s="62" t="s">
        <v>6</v>
      </c>
      <c r="G54" s="81">
        <v>17.99</v>
      </c>
      <c r="H54" s="68">
        <v>0.22</v>
      </c>
      <c r="I54" s="123">
        <f aca="true" t="shared" si="2" ref="I54:I85">ROUND((G54*0.78),2)</f>
        <v>14.03</v>
      </c>
      <c r="J54" s="110"/>
      <c r="K54" s="45">
        <f t="shared" si="1"/>
        <v>0</v>
      </c>
      <c r="L54" s="71"/>
      <c r="M54" s="62" t="s">
        <v>1819</v>
      </c>
      <c r="N54" s="82" t="s">
        <v>696</v>
      </c>
      <c r="O54" s="86" t="s">
        <v>1929</v>
      </c>
    </row>
    <row r="55" spans="1:14" s="4" customFormat="1" ht="12.75">
      <c r="A55" s="52" t="s">
        <v>934</v>
      </c>
      <c r="B55" s="52" t="s">
        <v>935</v>
      </c>
      <c r="C55" s="52" t="s">
        <v>936</v>
      </c>
      <c r="D55" s="52" t="s">
        <v>935</v>
      </c>
      <c r="E55" s="52" t="s">
        <v>304</v>
      </c>
      <c r="F55" s="52" t="s">
        <v>6</v>
      </c>
      <c r="G55" s="67">
        <v>15.99</v>
      </c>
      <c r="H55" s="68">
        <v>0.22</v>
      </c>
      <c r="I55" s="123">
        <f t="shared" si="2"/>
        <v>12.47</v>
      </c>
      <c r="J55" s="110"/>
      <c r="K55" s="45">
        <f t="shared" si="1"/>
        <v>0</v>
      </c>
      <c r="L55" s="70"/>
      <c r="M55" s="52" t="s">
        <v>1800</v>
      </c>
      <c r="N55" s="69" t="s">
        <v>937</v>
      </c>
    </row>
    <row r="56" spans="1:14" s="4" customFormat="1" ht="12.75">
      <c r="A56" s="62" t="s">
        <v>684</v>
      </c>
      <c r="B56" s="62" t="s">
        <v>685</v>
      </c>
      <c r="C56" s="62" t="s">
        <v>686</v>
      </c>
      <c r="D56" s="62" t="s">
        <v>687</v>
      </c>
      <c r="E56" s="62" t="s">
        <v>317</v>
      </c>
      <c r="F56" s="62" t="s">
        <v>6</v>
      </c>
      <c r="G56" s="81">
        <v>18.99</v>
      </c>
      <c r="H56" s="68">
        <v>0.22</v>
      </c>
      <c r="I56" s="123">
        <f t="shared" si="2"/>
        <v>14.81</v>
      </c>
      <c r="J56" s="110"/>
      <c r="K56" s="45">
        <f t="shared" si="1"/>
        <v>0</v>
      </c>
      <c r="L56" s="71"/>
      <c r="M56" s="62" t="s">
        <v>1821</v>
      </c>
      <c r="N56" s="82" t="s">
        <v>683</v>
      </c>
    </row>
    <row r="57" spans="1:16" s="5" customFormat="1" ht="12.75">
      <c r="A57" s="62" t="s">
        <v>1114</v>
      </c>
      <c r="B57" s="62" t="s">
        <v>1115</v>
      </c>
      <c r="C57" s="62" t="s">
        <v>686</v>
      </c>
      <c r="D57" s="62" t="s">
        <v>687</v>
      </c>
      <c r="E57" s="62" t="s">
        <v>317</v>
      </c>
      <c r="F57" s="62" t="s">
        <v>6</v>
      </c>
      <c r="G57" s="81">
        <v>18.99</v>
      </c>
      <c r="H57" s="68">
        <v>0.22</v>
      </c>
      <c r="I57" s="123">
        <f t="shared" si="2"/>
        <v>14.81</v>
      </c>
      <c r="J57" s="110"/>
      <c r="K57" s="45">
        <f t="shared" si="1"/>
        <v>0</v>
      </c>
      <c r="L57" s="71"/>
      <c r="M57" s="62" t="s">
        <v>1821</v>
      </c>
      <c r="N57" s="82" t="s">
        <v>1110</v>
      </c>
      <c r="O57" s="4"/>
      <c r="P57" s="4"/>
    </row>
    <row r="58" spans="1:15" s="4" customFormat="1" ht="12.75">
      <c r="A58" s="62" t="s">
        <v>1446</v>
      </c>
      <c r="B58" s="62" t="s">
        <v>1447</v>
      </c>
      <c r="C58" s="62" t="s">
        <v>1448</v>
      </c>
      <c r="D58" s="62" t="s">
        <v>11</v>
      </c>
      <c r="E58" s="62" t="s">
        <v>53</v>
      </c>
      <c r="F58" s="62" t="s">
        <v>6</v>
      </c>
      <c r="G58" s="81">
        <v>17.99</v>
      </c>
      <c r="H58" s="89">
        <v>0.22</v>
      </c>
      <c r="I58" s="124">
        <f t="shared" si="2"/>
        <v>14.03</v>
      </c>
      <c r="J58" s="111"/>
      <c r="K58" s="45">
        <f t="shared" si="1"/>
        <v>0</v>
      </c>
      <c r="L58" s="71"/>
      <c r="M58" s="62" t="s">
        <v>1819</v>
      </c>
      <c r="N58" s="82" t="s">
        <v>1449</v>
      </c>
      <c r="O58" s="86" t="s">
        <v>1938</v>
      </c>
    </row>
    <row r="59" spans="1:15" s="4" customFormat="1" ht="12.75">
      <c r="A59" s="52" t="s">
        <v>1227</v>
      </c>
      <c r="B59" s="52" t="s">
        <v>1228</v>
      </c>
      <c r="C59" s="52" t="s">
        <v>1229</v>
      </c>
      <c r="D59" s="52" t="s">
        <v>1230</v>
      </c>
      <c r="E59" s="52" t="s">
        <v>91</v>
      </c>
      <c r="F59" s="52" t="s">
        <v>6</v>
      </c>
      <c r="G59" s="67">
        <v>17.99</v>
      </c>
      <c r="H59" s="68">
        <v>0.22</v>
      </c>
      <c r="I59" s="123">
        <f t="shared" si="2"/>
        <v>14.03</v>
      </c>
      <c r="J59" s="110"/>
      <c r="K59" s="45">
        <f t="shared" si="1"/>
        <v>0</v>
      </c>
      <c r="L59" s="70"/>
      <c r="M59" s="52" t="s">
        <v>1801</v>
      </c>
      <c r="N59" s="69" t="s">
        <v>1190</v>
      </c>
      <c r="O59" s="25" t="s">
        <v>1937</v>
      </c>
    </row>
    <row r="60" spans="1:16" s="4" customFormat="1" ht="12.75">
      <c r="A60" s="62" t="s">
        <v>105</v>
      </c>
      <c r="B60" s="62" t="s">
        <v>106</v>
      </c>
      <c r="C60" s="62" t="s">
        <v>107</v>
      </c>
      <c r="D60" s="62" t="s">
        <v>1842</v>
      </c>
      <c r="E60" s="62" t="s">
        <v>108</v>
      </c>
      <c r="F60" s="62" t="s">
        <v>6</v>
      </c>
      <c r="G60" s="81">
        <v>17.99</v>
      </c>
      <c r="H60" s="68">
        <v>0.22</v>
      </c>
      <c r="I60" s="123">
        <f t="shared" si="2"/>
        <v>14.03</v>
      </c>
      <c r="J60" s="110"/>
      <c r="K60" s="45">
        <f t="shared" si="1"/>
        <v>0</v>
      </c>
      <c r="L60" s="71"/>
      <c r="M60" s="62" t="s">
        <v>1820</v>
      </c>
      <c r="N60" s="82" t="s">
        <v>104</v>
      </c>
      <c r="O60" s="86" t="s">
        <v>1930</v>
      </c>
      <c r="P60" s="5"/>
    </row>
    <row r="61" spans="1:16" s="4" customFormat="1" ht="12.75">
      <c r="A61" s="62" t="s">
        <v>497</v>
      </c>
      <c r="B61" s="62" t="s">
        <v>498</v>
      </c>
      <c r="C61" s="62" t="s">
        <v>499</v>
      </c>
      <c r="D61" s="62" t="s">
        <v>500</v>
      </c>
      <c r="E61" s="62" t="s">
        <v>57</v>
      </c>
      <c r="F61" s="62" t="s">
        <v>6</v>
      </c>
      <c r="G61" s="81">
        <v>18</v>
      </c>
      <c r="H61" s="68">
        <v>0.22</v>
      </c>
      <c r="I61" s="123">
        <f t="shared" si="2"/>
        <v>14.04</v>
      </c>
      <c r="J61" s="110"/>
      <c r="K61" s="45">
        <f t="shared" si="1"/>
        <v>0</v>
      </c>
      <c r="L61" s="71"/>
      <c r="M61" s="62" t="s">
        <v>2069</v>
      </c>
      <c r="N61" s="82" t="s">
        <v>487</v>
      </c>
      <c r="O61" s="86" t="s">
        <v>1930</v>
      </c>
      <c r="P61" s="5"/>
    </row>
    <row r="62" spans="1:14" s="5" customFormat="1" ht="12.75">
      <c r="A62" s="62" t="s">
        <v>1687</v>
      </c>
      <c r="B62" s="62" t="s">
        <v>1688</v>
      </c>
      <c r="C62" s="62" t="s">
        <v>414</v>
      </c>
      <c r="D62" s="62" t="s">
        <v>1689</v>
      </c>
      <c r="E62" s="62" t="s">
        <v>217</v>
      </c>
      <c r="F62" s="62" t="s">
        <v>6</v>
      </c>
      <c r="G62" s="81">
        <v>16.99</v>
      </c>
      <c r="H62" s="68">
        <v>0.22</v>
      </c>
      <c r="I62" s="123">
        <f t="shared" si="2"/>
        <v>13.25</v>
      </c>
      <c r="J62" s="110"/>
      <c r="K62" s="45">
        <f t="shared" si="1"/>
        <v>0</v>
      </c>
      <c r="L62" s="71"/>
      <c r="M62" s="62" t="s">
        <v>1800</v>
      </c>
      <c r="N62" s="82" t="s">
        <v>1679</v>
      </c>
    </row>
    <row r="63" spans="1:14" s="4" customFormat="1" ht="12.75">
      <c r="A63" s="62" t="s">
        <v>412</v>
      </c>
      <c r="B63" s="62" t="s">
        <v>413</v>
      </c>
      <c r="C63" s="62" t="s">
        <v>414</v>
      </c>
      <c r="D63" s="62" t="s">
        <v>415</v>
      </c>
      <c r="E63" s="62" t="s">
        <v>217</v>
      </c>
      <c r="F63" s="62" t="s">
        <v>6</v>
      </c>
      <c r="G63" s="81">
        <v>16.99</v>
      </c>
      <c r="H63" s="68">
        <v>0.22</v>
      </c>
      <c r="I63" s="123">
        <f t="shared" si="2"/>
        <v>13.25</v>
      </c>
      <c r="J63" s="110"/>
      <c r="K63" s="45">
        <f t="shared" si="1"/>
        <v>0</v>
      </c>
      <c r="L63" s="71"/>
      <c r="M63" s="62" t="s">
        <v>1800</v>
      </c>
      <c r="N63" s="82" t="s">
        <v>377</v>
      </c>
    </row>
    <row r="64" spans="1:15" s="4" customFormat="1" ht="12.75">
      <c r="A64" s="62" t="s">
        <v>250</v>
      </c>
      <c r="B64" s="62" t="s">
        <v>251</v>
      </c>
      <c r="C64" s="62" t="s">
        <v>252</v>
      </c>
      <c r="D64" s="62" t="s">
        <v>253</v>
      </c>
      <c r="E64" s="62" t="s">
        <v>254</v>
      </c>
      <c r="F64" s="62" t="s">
        <v>6</v>
      </c>
      <c r="G64" s="81">
        <v>14.99</v>
      </c>
      <c r="H64" s="68">
        <v>0.22</v>
      </c>
      <c r="I64" s="123">
        <f t="shared" si="2"/>
        <v>11.69</v>
      </c>
      <c r="J64" s="110"/>
      <c r="K64" s="45">
        <f t="shared" si="1"/>
        <v>0</v>
      </c>
      <c r="L64" s="71"/>
      <c r="M64" s="62" t="s">
        <v>1800</v>
      </c>
      <c r="N64" s="82" t="s">
        <v>255</v>
      </c>
      <c r="O64" s="5"/>
    </row>
    <row r="65" spans="1:15" s="4" customFormat="1" ht="12.75">
      <c r="A65" s="52" t="s">
        <v>993</v>
      </c>
      <c r="B65" s="52" t="s">
        <v>994</v>
      </c>
      <c r="C65" s="52" t="s">
        <v>995</v>
      </c>
      <c r="D65" s="52" t="s">
        <v>996</v>
      </c>
      <c r="E65" s="52" t="s">
        <v>53</v>
      </c>
      <c r="F65" s="52" t="s">
        <v>6</v>
      </c>
      <c r="G65" s="67">
        <v>17.99</v>
      </c>
      <c r="H65" s="68">
        <v>0.22</v>
      </c>
      <c r="I65" s="123">
        <f t="shared" si="2"/>
        <v>14.03</v>
      </c>
      <c r="J65" s="110"/>
      <c r="K65" s="45">
        <f t="shared" si="1"/>
        <v>0</v>
      </c>
      <c r="L65" s="70"/>
      <c r="M65" s="52" t="s">
        <v>1821</v>
      </c>
      <c r="N65" s="69" t="s">
        <v>986</v>
      </c>
      <c r="O65" s="5"/>
    </row>
    <row r="66" spans="1:14" s="4" customFormat="1" ht="12.75">
      <c r="A66" s="62" t="s">
        <v>1290</v>
      </c>
      <c r="B66" s="62" t="s">
        <v>1291</v>
      </c>
      <c r="C66" s="62" t="s">
        <v>1292</v>
      </c>
      <c r="D66" s="62" t="s">
        <v>1861</v>
      </c>
      <c r="E66" s="62" t="s">
        <v>108</v>
      </c>
      <c r="F66" s="62" t="s">
        <v>6</v>
      </c>
      <c r="G66" s="81">
        <v>16.99</v>
      </c>
      <c r="H66" s="68">
        <v>0.22</v>
      </c>
      <c r="I66" s="123">
        <f t="shared" si="2"/>
        <v>13.25</v>
      </c>
      <c r="J66" s="110"/>
      <c r="K66" s="45">
        <f t="shared" si="1"/>
        <v>0</v>
      </c>
      <c r="L66" s="71"/>
      <c r="M66" s="62" t="s">
        <v>1800</v>
      </c>
      <c r="N66" s="82" t="s">
        <v>1293</v>
      </c>
    </row>
    <row r="67" spans="1:15" s="4" customFormat="1" ht="25.5">
      <c r="A67" s="62" t="s">
        <v>1654</v>
      </c>
      <c r="B67" s="62" t="s">
        <v>1655</v>
      </c>
      <c r="C67" s="83" t="s">
        <v>292</v>
      </c>
      <c r="D67" s="62" t="s">
        <v>1656</v>
      </c>
      <c r="E67" s="62" t="s">
        <v>217</v>
      </c>
      <c r="F67" s="62" t="s">
        <v>6</v>
      </c>
      <c r="G67" s="81">
        <v>17.99</v>
      </c>
      <c r="H67" s="68">
        <v>0.22</v>
      </c>
      <c r="I67" s="123">
        <f t="shared" si="2"/>
        <v>14.03</v>
      </c>
      <c r="J67" s="110"/>
      <c r="K67" s="45">
        <f t="shared" si="1"/>
        <v>0</v>
      </c>
      <c r="L67" s="71"/>
      <c r="M67" s="62" t="s">
        <v>1819</v>
      </c>
      <c r="N67" s="82" t="s">
        <v>1644</v>
      </c>
      <c r="O67" s="25" t="s">
        <v>1932</v>
      </c>
    </row>
    <row r="68" spans="1:16" s="4" customFormat="1" ht="25.5">
      <c r="A68" s="62" t="s">
        <v>290</v>
      </c>
      <c r="B68" s="62" t="s">
        <v>291</v>
      </c>
      <c r="C68" s="83" t="s">
        <v>292</v>
      </c>
      <c r="D68" s="62" t="s">
        <v>293</v>
      </c>
      <c r="E68" s="62" t="s">
        <v>217</v>
      </c>
      <c r="F68" s="62" t="s">
        <v>6</v>
      </c>
      <c r="G68" s="81">
        <v>17.99</v>
      </c>
      <c r="H68" s="68">
        <v>0.22</v>
      </c>
      <c r="I68" s="123">
        <f t="shared" si="2"/>
        <v>14.03</v>
      </c>
      <c r="J68" s="110"/>
      <c r="K68" s="45">
        <f t="shared" si="1"/>
        <v>0</v>
      </c>
      <c r="L68" s="71"/>
      <c r="M68" s="62" t="s">
        <v>1800</v>
      </c>
      <c r="N68" s="82" t="s">
        <v>259</v>
      </c>
      <c r="P68" s="5"/>
    </row>
    <row r="69" spans="1:16" s="5" customFormat="1" ht="12.75">
      <c r="A69" s="52" t="s">
        <v>358</v>
      </c>
      <c r="B69" s="52" t="s">
        <v>359</v>
      </c>
      <c r="C69" s="52" t="s">
        <v>360</v>
      </c>
      <c r="D69" s="52" t="s">
        <v>11</v>
      </c>
      <c r="E69" s="52" t="s">
        <v>206</v>
      </c>
      <c r="F69" s="52" t="s">
        <v>6</v>
      </c>
      <c r="G69" s="67">
        <v>16.99</v>
      </c>
      <c r="H69" s="68">
        <v>0.22</v>
      </c>
      <c r="I69" s="123">
        <f t="shared" si="2"/>
        <v>13.25</v>
      </c>
      <c r="J69" s="110"/>
      <c r="K69" s="45">
        <f t="shared" si="1"/>
        <v>0</v>
      </c>
      <c r="L69" s="70"/>
      <c r="M69" s="52" t="s">
        <v>1800</v>
      </c>
      <c r="N69" s="69" t="s">
        <v>321</v>
      </c>
      <c r="O69" s="4"/>
      <c r="P69" s="4"/>
    </row>
    <row r="70" spans="1:15" s="5" customFormat="1" ht="12.75">
      <c r="A70" s="62" t="s">
        <v>1392</v>
      </c>
      <c r="B70" s="62" t="s">
        <v>1393</v>
      </c>
      <c r="C70" s="62" t="s">
        <v>127</v>
      </c>
      <c r="D70" s="62" t="s">
        <v>750</v>
      </c>
      <c r="E70" s="62" t="s">
        <v>108</v>
      </c>
      <c r="F70" s="62" t="s">
        <v>6</v>
      </c>
      <c r="G70" s="81">
        <v>16.99</v>
      </c>
      <c r="H70" s="68">
        <v>0.22</v>
      </c>
      <c r="I70" s="123">
        <f t="shared" si="2"/>
        <v>13.25</v>
      </c>
      <c r="J70" s="110"/>
      <c r="K70" s="45">
        <f t="shared" si="1"/>
        <v>0</v>
      </c>
      <c r="L70" s="71"/>
      <c r="M70" s="62" t="s">
        <v>1800</v>
      </c>
      <c r="N70" s="82" t="s">
        <v>1394</v>
      </c>
      <c r="O70" s="4"/>
    </row>
    <row r="71" spans="1:14" s="4" customFormat="1" ht="12.75">
      <c r="A71" s="52" t="s">
        <v>1364</v>
      </c>
      <c r="B71" s="52" t="s">
        <v>1365</v>
      </c>
      <c r="C71" s="52" t="s">
        <v>1366</v>
      </c>
      <c r="D71" s="52" t="s">
        <v>1367</v>
      </c>
      <c r="E71" s="52" t="s">
        <v>1368</v>
      </c>
      <c r="F71" s="52" t="s">
        <v>6</v>
      </c>
      <c r="G71" s="67">
        <v>16.99</v>
      </c>
      <c r="H71" s="68">
        <v>0.22</v>
      </c>
      <c r="I71" s="123">
        <f t="shared" si="2"/>
        <v>13.25</v>
      </c>
      <c r="J71" s="110"/>
      <c r="K71" s="45">
        <f t="shared" si="1"/>
        <v>0</v>
      </c>
      <c r="L71" s="70"/>
      <c r="M71" s="52" t="s">
        <v>1821</v>
      </c>
      <c r="N71" s="69" t="s">
        <v>1338</v>
      </c>
    </row>
    <row r="72" spans="1:15" s="4" customFormat="1" ht="12.75">
      <c r="A72" s="52" t="s">
        <v>717</v>
      </c>
      <c r="B72" s="52" t="s">
        <v>718</v>
      </c>
      <c r="C72" s="52" t="s">
        <v>719</v>
      </c>
      <c r="D72" s="52" t="s">
        <v>1845</v>
      </c>
      <c r="E72" s="52" t="s">
        <v>74</v>
      </c>
      <c r="F72" s="52" t="s">
        <v>6</v>
      </c>
      <c r="G72" s="67">
        <v>17.99</v>
      </c>
      <c r="H72" s="68">
        <v>0.22</v>
      </c>
      <c r="I72" s="123">
        <f t="shared" si="2"/>
        <v>14.03</v>
      </c>
      <c r="J72" s="110"/>
      <c r="K72" s="45">
        <f t="shared" si="1"/>
        <v>0</v>
      </c>
      <c r="L72" s="70"/>
      <c r="M72" s="52" t="s">
        <v>1819</v>
      </c>
      <c r="N72" s="69" t="s">
        <v>713</v>
      </c>
      <c r="O72" s="25" t="s">
        <v>1931</v>
      </c>
    </row>
    <row r="73" spans="1:14" s="4" customFormat="1" ht="12.75">
      <c r="A73" s="52" t="s">
        <v>946</v>
      </c>
      <c r="B73" s="52" t="s">
        <v>947</v>
      </c>
      <c r="C73" s="52" t="s">
        <v>948</v>
      </c>
      <c r="D73" s="52" t="s">
        <v>11</v>
      </c>
      <c r="E73" s="52" t="s">
        <v>170</v>
      </c>
      <c r="F73" s="52" t="s">
        <v>6</v>
      </c>
      <c r="G73" s="67">
        <v>16.99</v>
      </c>
      <c r="H73" s="68">
        <v>0.22</v>
      </c>
      <c r="I73" s="123">
        <f t="shared" si="2"/>
        <v>13.25</v>
      </c>
      <c r="J73" s="110"/>
      <c r="K73" s="45">
        <f t="shared" si="1"/>
        <v>0</v>
      </c>
      <c r="L73" s="70"/>
      <c r="M73" s="52" t="s">
        <v>1803</v>
      </c>
      <c r="N73" s="69" t="s">
        <v>941</v>
      </c>
    </row>
    <row r="74" spans="1:14" s="4" customFormat="1" ht="12.75">
      <c r="A74" s="52" t="s">
        <v>1098</v>
      </c>
      <c r="B74" s="52" t="s">
        <v>1099</v>
      </c>
      <c r="C74" s="52" t="s">
        <v>1100</v>
      </c>
      <c r="D74" s="52" t="s">
        <v>1101</v>
      </c>
      <c r="E74" s="52" t="s">
        <v>74</v>
      </c>
      <c r="F74" s="52" t="s">
        <v>6</v>
      </c>
      <c r="G74" s="67">
        <v>16.99</v>
      </c>
      <c r="H74" s="68">
        <v>0.22</v>
      </c>
      <c r="I74" s="123">
        <f t="shared" si="2"/>
        <v>13.25</v>
      </c>
      <c r="J74" s="110"/>
      <c r="K74" s="45">
        <f t="shared" si="1"/>
        <v>0</v>
      </c>
      <c r="L74" s="70"/>
      <c r="M74" s="52" t="s">
        <v>1821</v>
      </c>
      <c r="N74" s="69" t="s">
        <v>1102</v>
      </c>
    </row>
    <row r="75" spans="1:15" s="4" customFormat="1" ht="12.75">
      <c r="A75" s="62" t="s">
        <v>1487</v>
      </c>
      <c r="B75" s="62" t="s">
        <v>1488</v>
      </c>
      <c r="C75" s="62" t="s">
        <v>1489</v>
      </c>
      <c r="D75" s="62" t="s">
        <v>11</v>
      </c>
      <c r="E75" s="62" t="s">
        <v>82</v>
      </c>
      <c r="F75" s="62" t="s">
        <v>6</v>
      </c>
      <c r="G75" s="81">
        <v>17.99</v>
      </c>
      <c r="H75" s="68">
        <v>0.22</v>
      </c>
      <c r="I75" s="123">
        <f t="shared" si="2"/>
        <v>14.03</v>
      </c>
      <c r="J75" s="110"/>
      <c r="K75" s="45">
        <f t="shared" si="1"/>
        <v>0</v>
      </c>
      <c r="L75" s="71"/>
      <c r="M75" s="62" t="s">
        <v>1819</v>
      </c>
      <c r="N75" s="82" t="s">
        <v>1450</v>
      </c>
      <c r="O75" s="86" t="s">
        <v>1938</v>
      </c>
    </row>
    <row r="76" spans="1:15" s="4" customFormat="1" ht="12.75">
      <c r="A76" s="62" t="s">
        <v>8</v>
      </c>
      <c r="B76" s="62" t="s">
        <v>9</v>
      </c>
      <c r="C76" s="62" t="s">
        <v>10</v>
      </c>
      <c r="D76" s="62" t="s">
        <v>1847</v>
      </c>
      <c r="E76" s="62" t="s">
        <v>12</v>
      </c>
      <c r="F76" s="62" t="s">
        <v>6</v>
      </c>
      <c r="G76" s="81">
        <v>17.99</v>
      </c>
      <c r="H76" s="68">
        <v>0.22</v>
      </c>
      <c r="I76" s="123">
        <f t="shared" si="2"/>
        <v>14.03</v>
      </c>
      <c r="J76" s="110"/>
      <c r="K76" s="45">
        <f t="shared" si="1"/>
        <v>0</v>
      </c>
      <c r="L76" s="71"/>
      <c r="M76" s="62" t="s">
        <v>1820</v>
      </c>
      <c r="N76" s="82" t="s">
        <v>13</v>
      </c>
      <c r="O76" s="86" t="s">
        <v>1930</v>
      </c>
    </row>
    <row r="77" spans="1:15" s="5" customFormat="1" ht="12.75">
      <c r="A77" s="62" t="s">
        <v>174</v>
      </c>
      <c r="B77" s="62" t="s">
        <v>175</v>
      </c>
      <c r="C77" s="62" t="s">
        <v>176</v>
      </c>
      <c r="D77" s="62" t="s">
        <v>177</v>
      </c>
      <c r="E77" s="62" t="s">
        <v>178</v>
      </c>
      <c r="F77" s="62" t="s">
        <v>6</v>
      </c>
      <c r="G77" s="81">
        <v>12.99</v>
      </c>
      <c r="H77" s="68">
        <v>0.22</v>
      </c>
      <c r="I77" s="123">
        <f t="shared" si="2"/>
        <v>10.13</v>
      </c>
      <c r="J77" s="110"/>
      <c r="K77" s="45">
        <f t="shared" si="1"/>
        <v>0</v>
      </c>
      <c r="L77" s="71"/>
      <c r="M77" s="62" t="s">
        <v>1800</v>
      </c>
      <c r="N77" s="82" t="s">
        <v>104</v>
      </c>
      <c r="O77" s="4"/>
    </row>
    <row r="78" spans="1:16" s="4" customFormat="1" ht="12.75">
      <c r="A78" s="62" t="s">
        <v>1156</v>
      </c>
      <c r="B78" s="62" t="s">
        <v>1157</v>
      </c>
      <c r="C78" s="62" t="s">
        <v>176</v>
      </c>
      <c r="D78" s="62" t="s">
        <v>1158</v>
      </c>
      <c r="E78" s="62" t="s">
        <v>157</v>
      </c>
      <c r="F78" s="62" t="s">
        <v>6</v>
      </c>
      <c r="G78" s="81">
        <v>16.99</v>
      </c>
      <c r="H78" s="68">
        <v>0.22</v>
      </c>
      <c r="I78" s="123">
        <f t="shared" si="2"/>
        <v>13.25</v>
      </c>
      <c r="J78" s="110"/>
      <c r="K78" s="45">
        <f t="shared" si="1"/>
        <v>0</v>
      </c>
      <c r="L78" s="71"/>
      <c r="M78" s="62" t="s">
        <v>1800</v>
      </c>
      <c r="N78" s="82" t="s">
        <v>1155</v>
      </c>
      <c r="P78" s="5"/>
    </row>
    <row r="79" spans="1:16" s="5" customFormat="1" ht="12.75">
      <c r="A79" s="62" t="s">
        <v>1342</v>
      </c>
      <c r="B79" s="62" t="s">
        <v>1343</v>
      </c>
      <c r="C79" s="62" t="s">
        <v>176</v>
      </c>
      <c r="D79" s="62" t="s">
        <v>11</v>
      </c>
      <c r="E79" s="62" t="s">
        <v>113</v>
      </c>
      <c r="F79" s="62" t="s">
        <v>6</v>
      </c>
      <c r="G79" s="81">
        <v>16.99</v>
      </c>
      <c r="H79" s="68">
        <v>0.22</v>
      </c>
      <c r="I79" s="123">
        <f t="shared" si="2"/>
        <v>13.25</v>
      </c>
      <c r="J79" s="110"/>
      <c r="K79" s="45">
        <f t="shared" si="1"/>
        <v>0</v>
      </c>
      <c r="L79" s="71"/>
      <c r="M79" s="62" t="s">
        <v>1800</v>
      </c>
      <c r="N79" s="82" t="s">
        <v>1338</v>
      </c>
      <c r="P79" s="4"/>
    </row>
    <row r="80" spans="1:16" s="5" customFormat="1" ht="12.75">
      <c r="A80" s="52" t="s">
        <v>484</v>
      </c>
      <c r="B80" s="52" t="s">
        <v>485</v>
      </c>
      <c r="C80" s="52" t="s">
        <v>486</v>
      </c>
      <c r="D80" s="52" t="s">
        <v>1863</v>
      </c>
      <c r="E80" s="52" t="s">
        <v>108</v>
      </c>
      <c r="F80" s="52" t="s">
        <v>6</v>
      </c>
      <c r="G80" s="67">
        <v>16.99</v>
      </c>
      <c r="H80" s="68">
        <v>0.22</v>
      </c>
      <c r="I80" s="123">
        <f t="shared" si="2"/>
        <v>13.25</v>
      </c>
      <c r="J80" s="110"/>
      <c r="K80" s="45">
        <f t="shared" si="1"/>
        <v>0</v>
      </c>
      <c r="L80" s="70"/>
      <c r="M80" s="52" t="s">
        <v>1800</v>
      </c>
      <c r="N80" s="69" t="s">
        <v>487</v>
      </c>
      <c r="O80" s="4"/>
      <c r="P80" s="4"/>
    </row>
    <row r="81" spans="1:14" s="4" customFormat="1" ht="12.75">
      <c r="A81" s="52" t="s">
        <v>318</v>
      </c>
      <c r="B81" s="52" t="s">
        <v>319</v>
      </c>
      <c r="C81" s="52" t="s">
        <v>320</v>
      </c>
      <c r="D81" s="52" t="s">
        <v>1864</v>
      </c>
      <c r="E81" s="52" t="s">
        <v>12</v>
      </c>
      <c r="F81" s="52" t="s">
        <v>6</v>
      </c>
      <c r="G81" s="67">
        <v>16.99</v>
      </c>
      <c r="H81" s="68">
        <v>0.22</v>
      </c>
      <c r="I81" s="123">
        <f t="shared" si="2"/>
        <v>13.25</v>
      </c>
      <c r="J81" s="110"/>
      <c r="K81" s="45">
        <f t="shared" si="1"/>
        <v>0</v>
      </c>
      <c r="L81" s="70"/>
      <c r="M81" s="52" t="s">
        <v>1800</v>
      </c>
      <c r="N81" s="69" t="s">
        <v>321</v>
      </c>
    </row>
    <row r="82" spans="1:16" s="4" customFormat="1" ht="12.75">
      <c r="A82" s="52" t="s">
        <v>549</v>
      </c>
      <c r="B82" s="52" t="s">
        <v>550</v>
      </c>
      <c r="C82" s="52" t="s">
        <v>551</v>
      </c>
      <c r="D82" s="52" t="s">
        <v>11</v>
      </c>
      <c r="E82" s="52" t="s">
        <v>51</v>
      </c>
      <c r="F82" s="52" t="s">
        <v>6</v>
      </c>
      <c r="G82" s="67">
        <v>16.99</v>
      </c>
      <c r="H82" s="68">
        <v>0.22</v>
      </c>
      <c r="I82" s="123">
        <f t="shared" si="2"/>
        <v>13.25</v>
      </c>
      <c r="J82" s="110"/>
      <c r="K82" s="45">
        <f t="shared" si="1"/>
        <v>0</v>
      </c>
      <c r="L82" s="70"/>
      <c r="M82" s="52" t="s">
        <v>1821</v>
      </c>
      <c r="N82" s="69" t="s">
        <v>538</v>
      </c>
      <c r="O82" s="5"/>
      <c r="P82" s="5"/>
    </row>
    <row r="83" spans="1:14" s="4" customFormat="1" ht="12.75">
      <c r="A83" s="52" t="s">
        <v>1206</v>
      </c>
      <c r="B83" s="52" t="s">
        <v>1207</v>
      </c>
      <c r="C83" s="52" t="s">
        <v>1208</v>
      </c>
      <c r="D83" s="52" t="s">
        <v>1209</v>
      </c>
      <c r="E83" s="52" t="s">
        <v>157</v>
      </c>
      <c r="F83" s="52" t="s">
        <v>6</v>
      </c>
      <c r="G83" s="67">
        <v>16.99</v>
      </c>
      <c r="H83" s="68">
        <v>0.22</v>
      </c>
      <c r="I83" s="123">
        <f t="shared" si="2"/>
        <v>13.25</v>
      </c>
      <c r="J83" s="110"/>
      <c r="K83" s="45">
        <f t="shared" si="1"/>
        <v>0</v>
      </c>
      <c r="L83" s="70"/>
      <c r="M83" s="52" t="s">
        <v>1800</v>
      </c>
      <c r="N83" s="69" t="s">
        <v>1190</v>
      </c>
    </row>
    <row r="84" spans="1:15" s="4" customFormat="1" ht="12.75">
      <c r="A84" s="62" t="s">
        <v>1498</v>
      </c>
      <c r="B84" s="62" t="s">
        <v>1499</v>
      </c>
      <c r="C84" s="62" t="s">
        <v>1500</v>
      </c>
      <c r="D84" s="62" t="s">
        <v>1501</v>
      </c>
      <c r="E84" s="62" t="s">
        <v>108</v>
      </c>
      <c r="F84" s="62" t="s">
        <v>6</v>
      </c>
      <c r="G84" s="81">
        <v>17.99</v>
      </c>
      <c r="H84" s="68">
        <v>0.22</v>
      </c>
      <c r="I84" s="123">
        <f t="shared" si="2"/>
        <v>14.03</v>
      </c>
      <c r="J84" s="110"/>
      <c r="K84" s="45">
        <f t="shared" si="1"/>
        <v>0</v>
      </c>
      <c r="L84" s="71"/>
      <c r="M84" s="62" t="s">
        <v>1800</v>
      </c>
      <c r="N84" s="82" t="s">
        <v>1497</v>
      </c>
      <c r="O84" s="5"/>
    </row>
    <row r="85" spans="1:16" s="4" customFormat="1" ht="12.75">
      <c r="A85" s="52" t="s">
        <v>477</v>
      </c>
      <c r="B85" s="52" t="s">
        <v>478</v>
      </c>
      <c r="C85" s="52" t="s">
        <v>479</v>
      </c>
      <c r="D85" s="52" t="s">
        <v>11</v>
      </c>
      <c r="E85" s="52" t="s">
        <v>241</v>
      </c>
      <c r="F85" s="52" t="s">
        <v>6</v>
      </c>
      <c r="G85" s="67">
        <v>17.99</v>
      </c>
      <c r="H85" s="68">
        <v>0.22</v>
      </c>
      <c r="I85" s="123">
        <f t="shared" si="2"/>
        <v>14.03</v>
      </c>
      <c r="J85" s="110"/>
      <c r="K85" s="45">
        <f t="shared" si="1"/>
        <v>0</v>
      </c>
      <c r="L85" s="70"/>
      <c r="M85" s="52" t="s">
        <v>1819</v>
      </c>
      <c r="N85" s="69" t="s">
        <v>426</v>
      </c>
      <c r="O85" s="86" t="s">
        <v>1929</v>
      </c>
      <c r="P85" s="5"/>
    </row>
    <row r="86" spans="1:15" s="4" customFormat="1" ht="12.75">
      <c r="A86" s="52" t="s">
        <v>1107</v>
      </c>
      <c r="B86" s="52" t="s">
        <v>1108</v>
      </c>
      <c r="C86" s="52" t="s">
        <v>1109</v>
      </c>
      <c r="D86" s="52" t="s">
        <v>1108</v>
      </c>
      <c r="E86" s="52" t="s">
        <v>57</v>
      </c>
      <c r="F86" s="52" t="s">
        <v>6</v>
      </c>
      <c r="G86" s="67">
        <v>18</v>
      </c>
      <c r="H86" s="68">
        <v>0.22</v>
      </c>
      <c r="I86" s="123">
        <f aca="true" t="shared" si="3" ref="I86:I117">ROUND((G86*0.78),2)</f>
        <v>14.04</v>
      </c>
      <c r="J86" s="110"/>
      <c r="K86" s="45">
        <f t="shared" si="1"/>
        <v>0</v>
      </c>
      <c r="L86" s="70"/>
      <c r="M86" s="52" t="s">
        <v>2069</v>
      </c>
      <c r="N86" s="69" t="s">
        <v>1110</v>
      </c>
      <c r="O86" s="25" t="s">
        <v>1931</v>
      </c>
    </row>
    <row r="87" spans="1:16" s="5" customFormat="1" ht="12.75">
      <c r="A87" s="52" t="s">
        <v>962</v>
      </c>
      <c r="B87" s="52" t="s">
        <v>963</v>
      </c>
      <c r="C87" s="52" t="s">
        <v>964</v>
      </c>
      <c r="D87" s="52" t="s">
        <v>11</v>
      </c>
      <c r="E87" s="52" t="s">
        <v>317</v>
      </c>
      <c r="F87" s="52" t="s">
        <v>6</v>
      </c>
      <c r="G87" s="67">
        <v>17.99</v>
      </c>
      <c r="H87" s="68">
        <v>0.22</v>
      </c>
      <c r="I87" s="123">
        <f t="shared" si="3"/>
        <v>14.03</v>
      </c>
      <c r="J87" s="110"/>
      <c r="K87" s="45">
        <f aca="true" t="shared" si="4" ref="K87:K135">J87*I87</f>
        <v>0</v>
      </c>
      <c r="L87" s="70"/>
      <c r="M87" s="52" t="s">
        <v>1819</v>
      </c>
      <c r="N87" s="69" t="s">
        <v>965</v>
      </c>
      <c r="O87" s="86" t="s">
        <v>1930</v>
      </c>
      <c r="P87" s="4"/>
    </row>
    <row r="88" spans="1:16" s="5" customFormat="1" ht="12.75">
      <c r="A88" s="52" t="s">
        <v>419</v>
      </c>
      <c r="B88" s="52" t="s">
        <v>420</v>
      </c>
      <c r="C88" s="52" t="s">
        <v>421</v>
      </c>
      <c r="D88" s="52" t="s">
        <v>420</v>
      </c>
      <c r="E88" s="52" t="s">
        <v>82</v>
      </c>
      <c r="F88" s="52" t="s">
        <v>6</v>
      </c>
      <c r="G88" s="67">
        <v>12.99</v>
      </c>
      <c r="H88" s="68">
        <v>0.22</v>
      </c>
      <c r="I88" s="123">
        <f t="shared" si="3"/>
        <v>10.13</v>
      </c>
      <c r="J88" s="110"/>
      <c r="K88" s="45">
        <f t="shared" si="4"/>
        <v>0</v>
      </c>
      <c r="L88" s="70"/>
      <c r="M88" s="52" t="s">
        <v>1800</v>
      </c>
      <c r="N88" s="69" t="s">
        <v>377</v>
      </c>
      <c r="O88" s="4"/>
      <c r="P88" s="4"/>
    </row>
    <row r="89" spans="1:14" s="4" customFormat="1" ht="12.75">
      <c r="A89" s="52" t="s">
        <v>1485</v>
      </c>
      <c r="B89" s="52" t="s">
        <v>1486</v>
      </c>
      <c r="C89" s="52" t="s">
        <v>421</v>
      </c>
      <c r="D89" s="52" t="s">
        <v>420</v>
      </c>
      <c r="E89" s="52" t="s">
        <v>82</v>
      </c>
      <c r="F89" s="52" t="s">
        <v>6</v>
      </c>
      <c r="G89" s="67">
        <v>12.99</v>
      </c>
      <c r="H89" s="68">
        <v>0.22</v>
      </c>
      <c r="I89" s="123">
        <f t="shared" si="3"/>
        <v>10.13</v>
      </c>
      <c r="J89" s="110"/>
      <c r="K89" s="45">
        <f t="shared" si="4"/>
        <v>0</v>
      </c>
      <c r="L89" s="70"/>
      <c r="M89" s="52" t="s">
        <v>1800</v>
      </c>
      <c r="N89" s="69" t="s">
        <v>1450</v>
      </c>
    </row>
    <row r="90" spans="1:15" s="4" customFormat="1" ht="12.75">
      <c r="A90" s="62" t="s">
        <v>1006</v>
      </c>
      <c r="B90" s="62" t="s">
        <v>1007</v>
      </c>
      <c r="C90" s="62" t="s">
        <v>1008</v>
      </c>
      <c r="D90" s="62" t="s">
        <v>1009</v>
      </c>
      <c r="E90" s="62" t="s">
        <v>1010</v>
      </c>
      <c r="F90" s="62" t="s">
        <v>6</v>
      </c>
      <c r="G90" s="81">
        <v>17.99</v>
      </c>
      <c r="H90" s="68">
        <v>0.22</v>
      </c>
      <c r="I90" s="123">
        <f t="shared" si="3"/>
        <v>14.03</v>
      </c>
      <c r="J90" s="110"/>
      <c r="K90" s="45">
        <f t="shared" si="4"/>
        <v>0</v>
      </c>
      <c r="L90" s="71"/>
      <c r="M90" s="62" t="s">
        <v>1819</v>
      </c>
      <c r="N90" s="82" t="s">
        <v>997</v>
      </c>
      <c r="O90" s="86" t="s">
        <v>1929</v>
      </c>
    </row>
    <row r="91" spans="1:14" s="4" customFormat="1" ht="12.75">
      <c r="A91" s="62" t="s">
        <v>616</v>
      </c>
      <c r="B91" s="62" t="s">
        <v>617</v>
      </c>
      <c r="C91" s="62" t="s">
        <v>618</v>
      </c>
      <c r="D91" s="62" t="s">
        <v>619</v>
      </c>
      <c r="E91" s="62" t="s">
        <v>82</v>
      </c>
      <c r="F91" s="62" t="s">
        <v>6</v>
      </c>
      <c r="G91" s="81">
        <v>17.99</v>
      </c>
      <c r="H91" s="68">
        <v>0.22</v>
      </c>
      <c r="I91" s="123">
        <f t="shared" si="3"/>
        <v>14.03</v>
      </c>
      <c r="J91" s="110"/>
      <c r="K91" s="45">
        <f t="shared" si="4"/>
        <v>0</v>
      </c>
      <c r="L91" s="71"/>
      <c r="M91" s="62" t="s">
        <v>1800</v>
      </c>
      <c r="N91" s="82" t="s">
        <v>585</v>
      </c>
    </row>
    <row r="92" spans="1:16" s="4" customFormat="1" ht="12.75">
      <c r="A92" s="52" t="s">
        <v>987</v>
      </c>
      <c r="B92" s="52" t="s">
        <v>988</v>
      </c>
      <c r="C92" s="52" t="s">
        <v>989</v>
      </c>
      <c r="D92" s="52" t="s">
        <v>11</v>
      </c>
      <c r="E92" s="52" t="s">
        <v>51</v>
      </c>
      <c r="F92" s="52" t="s">
        <v>6</v>
      </c>
      <c r="G92" s="67">
        <v>16.99</v>
      </c>
      <c r="H92" s="68">
        <v>0.22</v>
      </c>
      <c r="I92" s="123">
        <f t="shared" si="3"/>
        <v>13.25</v>
      </c>
      <c r="J92" s="110"/>
      <c r="K92" s="45">
        <f t="shared" si="4"/>
        <v>0</v>
      </c>
      <c r="L92" s="70"/>
      <c r="M92" s="52" t="s">
        <v>1821</v>
      </c>
      <c r="N92" s="69" t="s">
        <v>986</v>
      </c>
      <c r="P92" s="5"/>
    </row>
    <row r="93" spans="1:15" s="4" customFormat="1" ht="12.75">
      <c r="A93" s="52" t="s">
        <v>364</v>
      </c>
      <c r="B93" s="52" t="s">
        <v>365</v>
      </c>
      <c r="C93" s="52" t="s">
        <v>366</v>
      </c>
      <c r="D93" s="52" t="s">
        <v>11</v>
      </c>
      <c r="E93" s="52" t="s">
        <v>206</v>
      </c>
      <c r="F93" s="52" t="s">
        <v>6</v>
      </c>
      <c r="G93" s="67">
        <v>17.99</v>
      </c>
      <c r="H93" s="68">
        <v>0.22</v>
      </c>
      <c r="I93" s="123">
        <f t="shared" si="3"/>
        <v>14.03</v>
      </c>
      <c r="J93" s="110"/>
      <c r="K93" s="45">
        <f t="shared" si="4"/>
        <v>0</v>
      </c>
      <c r="L93" s="70"/>
      <c r="M93" s="52" t="s">
        <v>1819</v>
      </c>
      <c r="N93" s="69" t="s">
        <v>321</v>
      </c>
      <c r="O93" s="86" t="s">
        <v>1929</v>
      </c>
    </row>
    <row r="94" spans="1:15" s="4" customFormat="1" ht="12.75">
      <c r="A94" s="52" t="s">
        <v>1069</v>
      </c>
      <c r="B94" s="52" t="s">
        <v>1070</v>
      </c>
      <c r="C94" s="52" t="s">
        <v>1071</v>
      </c>
      <c r="D94" s="52" t="s">
        <v>11</v>
      </c>
      <c r="E94" s="52" t="s">
        <v>124</v>
      </c>
      <c r="F94" s="52" t="s">
        <v>6</v>
      </c>
      <c r="G94" s="67">
        <v>17.99</v>
      </c>
      <c r="H94" s="68">
        <v>0.22</v>
      </c>
      <c r="I94" s="123">
        <f t="shared" si="3"/>
        <v>14.03</v>
      </c>
      <c r="J94" s="110"/>
      <c r="K94" s="45">
        <f t="shared" si="4"/>
        <v>0</v>
      </c>
      <c r="L94" s="70"/>
      <c r="M94" s="52" t="s">
        <v>1820</v>
      </c>
      <c r="N94" s="69" t="s">
        <v>1072</v>
      </c>
      <c r="O94" s="86" t="s">
        <v>1929</v>
      </c>
    </row>
    <row r="95" spans="1:14" s="4" customFormat="1" ht="12.75">
      <c r="A95" s="52" t="s">
        <v>1669</v>
      </c>
      <c r="B95" s="52" t="s">
        <v>1670</v>
      </c>
      <c r="C95" s="52" t="s">
        <v>1671</v>
      </c>
      <c r="D95" s="52" t="s">
        <v>11</v>
      </c>
      <c r="E95" s="52" t="s">
        <v>150</v>
      </c>
      <c r="F95" s="52" t="s">
        <v>6</v>
      </c>
      <c r="G95" s="67">
        <v>16.99</v>
      </c>
      <c r="H95" s="68">
        <v>0.22</v>
      </c>
      <c r="I95" s="123">
        <f t="shared" si="3"/>
        <v>13.25</v>
      </c>
      <c r="J95" s="110"/>
      <c r="K95" s="45">
        <f t="shared" si="4"/>
        <v>0</v>
      </c>
      <c r="L95" s="70"/>
      <c r="M95" s="52" t="s">
        <v>1800</v>
      </c>
      <c r="N95" s="69" t="s">
        <v>1665</v>
      </c>
    </row>
    <row r="96" spans="1:15" s="4" customFormat="1" ht="12.75">
      <c r="A96" s="62" t="s">
        <v>297</v>
      </c>
      <c r="B96" s="62" t="s">
        <v>298</v>
      </c>
      <c r="C96" s="62" t="s">
        <v>299</v>
      </c>
      <c r="D96" s="62" t="s">
        <v>300</v>
      </c>
      <c r="E96" s="62" t="s">
        <v>5</v>
      </c>
      <c r="F96" s="62" t="s">
        <v>6</v>
      </c>
      <c r="G96" s="81">
        <v>17.99</v>
      </c>
      <c r="H96" s="68">
        <v>0.22</v>
      </c>
      <c r="I96" s="123">
        <f t="shared" si="3"/>
        <v>14.03</v>
      </c>
      <c r="J96" s="110"/>
      <c r="K96" s="45">
        <f t="shared" si="4"/>
        <v>0</v>
      </c>
      <c r="L96" s="71"/>
      <c r="M96" s="62" t="s">
        <v>1800</v>
      </c>
      <c r="N96" s="82" t="s">
        <v>259</v>
      </c>
      <c r="O96" s="5"/>
    </row>
    <row r="97" spans="1:14" s="4" customFormat="1" ht="12.75">
      <c r="A97" s="62" t="s">
        <v>1358</v>
      </c>
      <c r="B97" s="62" t="s">
        <v>1359</v>
      </c>
      <c r="C97" s="62" t="s">
        <v>299</v>
      </c>
      <c r="D97" s="62" t="s">
        <v>300</v>
      </c>
      <c r="E97" s="62" t="s">
        <v>5</v>
      </c>
      <c r="F97" s="62" t="s">
        <v>6</v>
      </c>
      <c r="G97" s="81">
        <v>17.99</v>
      </c>
      <c r="H97" s="68">
        <v>0.22</v>
      </c>
      <c r="I97" s="123">
        <f t="shared" si="3"/>
        <v>14.03</v>
      </c>
      <c r="J97" s="110"/>
      <c r="K97" s="45">
        <f t="shared" si="4"/>
        <v>0</v>
      </c>
      <c r="L97" s="71"/>
      <c r="M97" s="62" t="s">
        <v>1800</v>
      </c>
      <c r="N97" s="82" t="s">
        <v>1338</v>
      </c>
    </row>
    <row r="98" spans="1:16" s="5" customFormat="1" ht="12.75">
      <c r="A98" s="52" t="s">
        <v>1534</v>
      </c>
      <c r="B98" s="52" t="s">
        <v>1535</v>
      </c>
      <c r="C98" s="52" t="s">
        <v>1536</v>
      </c>
      <c r="D98" s="52" t="s">
        <v>1872</v>
      </c>
      <c r="E98" s="52" t="s">
        <v>108</v>
      </c>
      <c r="F98" s="52" t="s">
        <v>6</v>
      </c>
      <c r="G98" s="67">
        <v>16.99</v>
      </c>
      <c r="H98" s="68">
        <v>0.22</v>
      </c>
      <c r="I98" s="123">
        <f t="shared" si="3"/>
        <v>13.25</v>
      </c>
      <c r="J98" s="110"/>
      <c r="K98" s="45">
        <f t="shared" si="4"/>
        <v>0</v>
      </c>
      <c r="L98" s="70"/>
      <c r="M98" s="52" t="s">
        <v>1800</v>
      </c>
      <c r="N98" s="69" t="s">
        <v>1533</v>
      </c>
      <c r="O98" s="4"/>
      <c r="P98" s="4"/>
    </row>
    <row r="99" spans="1:14" s="4" customFormat="1" ht="12.75">
      <c r="A99" s="62" t="s">
        <v>1565</v>
      </c>
      <c r="B99" s="62" t="s">
        <v>1566</v>
      </c>
      <c r="C99" s="62" t="s">
        <v>702</v>
      </c>
      <c r="D99" s="62" t="s">
        <v>703</v>
      </c>
      <c r="E99" s="62" t="s">
        <v>5</v>
      </c>
      <c r="F99" s="62" t="s">
        <v>6</v>
      </c>
      <c r="G99" s="81">
        <v>17.99</v>
      </c>
      <c r="H99" s="68">
        <v>0.22</v>
      </c>
      <c r="I99" s="123">
        <f t="shared" si="3"/>
        <v>14.03</v>
      </c>
      <c r="J99" s="110"/>
      <c r="K99" s="45">
        <f t="shared" si="4"/>
        <v>0</v>
      </c>
      <c r="L99" s="71"/>
      <c r="M99" s="62" t="s">
        <v>1800</v>
      </c>
      <c r="N99" s="82" t="s">
        <v>1533</v>
      </c>
    </row>
    <row r="100" spans="1:15" s="4" customFormat="1" ht="12.75">
      <c r="A100" s="62" t="s">
        <v>700</v>
      </c>
      <c r="B100" s="62" t="s">
        <v>701</v>
      </c>
      <c r="C100" s="62" t="s">
        <v>702</v>
      </c>
      <c r="D100" s="62" t="s">
        <v>703</v>
      </c>
      <c r="E100" s="62" t="s">
        <v>5</v>
      </c>
      <c r="F100" s="62" t="s">
        <v>6</v>
      </c>
      <c r="G100" s="81">
        <v>17.99</v>
      </c>
      <c r="H100" s="68">
        <v>0.22</v>
      </c>
      <c r="I100" s="123">
        <f t="shared" si="3"/>
        <v>14.03</v>
      </c>
      <c r="J100" s="110"/>
      <c r="K100" s="45">
        <f t="shared" si="4"/>
        <v>0</v>
      </c>
      <c r="L100" s="71"/>
      <c r="M100" s="62" t="s">
        <v>1800</v>
      </c>
      <c r="N100" s="82" t="s">
        <v>704</v>
      </c>
      <c r="O100" s="5"/>
    </row>
    <row r="101" spans="1:14" s="4" customFormat="1" ht="12.75">
      <c r="A101" s="52" t="s">
        <v>97</v>
      </c>
      <c r="B101" s="52" t="s">
        <v>98</v>
      </c>
      <c r="C101" s="52" t="s">
        <v>99</v>
      </c>
      <c r="D101" s="52" t="s">
        <v>98</v>
      </c>
      <c r="E101" s="52" t="s">
        <v>96</v>
      </c>
      <c r="F101" s="52" t="s">
        <v>6</v>
      </c>
      <c r="G101" s="67">
        <v>16.99</v>
      </c>
      <c r="H101" s="68">
        <v>0.22</v>
      </c>
      <c r="I101" s="123">
        <f t="shared" si="3"/>
        <v>13.25</v>
      </c>
      <c r="J101" s="110"/>
      <c r="K101" s="45">
        <f t="shared" si="4"/>
        <v>0</v>
      </c>
      <c r="L101" s="70"/>
      <c r="M101" s="52" t="s">
        <v>1800</v>
      </c>
      <c r="N101" s="69" t="s">
        <v>87</v>
      </c>
    </row>
    <row r="102" spans="1:16" s="5" customFormat="1" ht="12.75">
      <c r="A102" s="52" t="s">
        <v>1722</v>
      </c>
      <c r="B102" s="52" t="s">
        <v>1723</v>
      </c>
      <c r="C102" s="52" t="s">
        <v>1724</v>
      </c>
      <c r="D102" s="52" t="s">
        <v>1873</v>
      </c>
      <c r="E102" s="52" t="s">
        <v>241</v>
      </c>
      <c r="F102" s="52" t="s">
        <v>6</v>
      </c>
      <c r="G102" s="67">
        <v>16.99</v>
      </c>
      <c r="H102" s="68">
        <v>0.22</v>
      </c>
      <c r="I102" s="123">
        <f t="shared" si="3"/>
        <v>13.25</v>
      </c>
      <c r="J102" s="110"/>
      <c r="K102" s="45">
        <f t="shared" si="4"/>
        <v>0</v>
      </c>
      <c r="L102" s="70"/>
      <c r="M102" s="52" t="s">
        <v>1800</v>
      </c>
      <c r="N102" s="69" t="s">
        <v>1721</v>
      </c>
      <c r="P102" s="4"/>
    </row>
    <row r="103" spans="1:15" s="4" customFormat="1" ht="12.75">
      <c r="A103" s="52" t="s">
        <v>959</v>
      </c>
      <c r="B103" s="52" t="s">
        <v>960</v>
      </c>
      <c r="C103" s="52" t="s">
        <v>961</v>
      </c>
      <c r="D103" s="52" t="s">
        <v>11</v>
      </c>
      <c r="E103" s="52" t="s">
        <v>157</v>
      </c>
      <c r="F103" s="52" t="s">
        <v>6</v>
      </c>
      <c r="G103" s="67">
        <v>17.99</v>
      </c>
      <c r="H103" s="68">
        <v>0.22</v>
      </c>
      <c r="I103" s="123">
        <f t="shared" si="3"/>
        <v>14.03</v>
      </c>
      <c r="J103" s="110"/>
      <c r="K103" s="45">
        <f t="shared" si="4"/>
        <v>0</v>
      </c>
      <c r="L103" s="70"/>
      <c r="M103" s="52" t="s">
        <v>1819</v>
      </c>
      <c r="N103" s="69" t="s">
        <v>941</v>
      </c>
      <c r="O103" s="86" t="s">
        <v>1938</v>
      </c>
    </row>
    <row r="104" spans="1:16" s="5" customFormat="1" ht="12.75">
      <c r="A104" s="62" t="s">
        <v>1282</v>
      </c>
      <c r="B104" s="62" t="s">
        <v>1283</v>
      </c>
      <c r="C104" s="62" t="s">
        <v>1284</v>
      </c>
      <c r="D104" s="62" t="s">
        <v>1285</v>
      </c>
      <c r="E104" s="62" t="s">
        <v>74</v>
      </c>
      <c r="F104" s="62" t="s">
        <v>6</v>
      </c>
      <c r="G104" s="81">
        <v>16.99</v>
      </c>
      <c r="H104" s="68">
        <v>0.22</v>
      </c>
      <c r="I104" s="123">
        <f t="shared" si="3"/>
        <v>13.25</v>
      </c>
      <c r="J104" s="110"/>
      <c r="K104" s="45">
        <f t="shared" si="4"/>
        <v>0</v>
      </c>
      <c r="L104" s="71"/>
      <c r="M104" s="62" t="s">
        <v>1821</v>
      </c>
      <c r="N104" s="82" t="s">
        <v>1281</v>
      </c>
      <c r="O104" s="4"/>
      <c r="P104" s="4"/>
    </row>
    <row r="105" spans="1:16" s="4" customFormat="1" ht="25.5" customHeight="1">
      <c r="A105" s="62" t="s">
        <v>1249</v>
      </c>
      <c r="B105" s="83" t="s">
        <v>1250</v>
      </c>
      <c r="C105" s="62" t="s">
        <v>1251</v>
      </c>
      <c r="D105" s="62" t="s">
        <v>1252</v>
      </c>
      <c r="E105" s="62" t="s">
        <v>91</v>
      </c>
      <c r="F105" s="62" t="s">
        <v>6</v>
      </c>
      <c r="G105" s="81">
        <v>12.99</v>
      </c>
      <c r="H105" s="68">
        <v>0.22</v>
      </c>
      <c r="I105" s="123">
        <f t="shared" si="3"/>
        <v>10.13</v>
      </c>
      <c r="J105" s="110"/>
      <c r="K105" s="45">
        <f t="shared" si="4"/>
        <v>0</v>
      </c>
      <c r="L105" s="71"/>
      <c r="M105" s="62" t="s">
        <v>1803</v>
      </c>
      <c r="N105" s="82" t="s">
        <v>1190</v>
      </c>
      <c r="P105" s="5"/>
    </row>
    <row r="106" spans="1:14" s="4" customFormat="1" ht="12.75">
      <c r="A106" s="62" t="s">
        <v>189</v>
      </c>
      <c r="B106" s="62" t="s">
        <v>190</v>
      </c>
      <c r="C106" s="62" t="s">
        <v>191</v>
      </c>
      <c r="D106" s="62" t="s">
        <v>192</v>
      </c>
      <c r="E106" s="62" t="s">
        <v>178</v>
      </c>
      <c r="F106" s="62" t="s">
        <v>6</v>
      </c>
      <c r="G106" s="81">
        <v>12.99</v>
      </c>
      <c r="H106" s="68">
        <v>0.22</v>
      </c>
      <c r="I106" s="123">
        <f t="shared" si="3"/>
        <v>10.13</v>
      </c>
      <c r="J106" s="110"/>
      <c r="K106" s="45">
        <f t="shared" si="4"/>
        <v>0</v>
      </c>
      <c r="L106" s="71"/>
      <c r="M106" s="62" t="s">
        <v>1800</v>
      </c>
      <c r="N106" s="82" t="s">
        <v>104</v>
      </c>
    </row>
    <row r="107" spans="1:16" s="5" customFormat="1" ht="12.75">
      <c r="A107" s="62" t="s">
        <v>576</v>
      </c>
      <c r="B107" s="62" t="s">
        <v>577</v>
      </c>
      <c r="C107" s="62" t="s">
        <v>47</v>
      </c>
      <c r="D107" s="62" t="s">
        <v>48</v>
      </c>
      <c r="E107" s="62" t="s">
        <v>5</v>
      </c>
      <c r="F107" s="62" t="s">
        <v>6</v>
      </c>
      <c r="G107" s="81">
        <v>17.99</v>
      </c>
      <c r="H107" s="68">
        <v>0.22</v>
      </c>
      <c r="I107" s="123">
        <f t="shared" si="3"/>
        <v>14.03</v>
      </c>
      <c r="J107" s="110"/>
      <c r="K107" s="45">
        <f t="shared" si="4"/>
        <v>0</v>
      </c>
      <c r="L107" s="71"/>
      <c r="M107" s="62" t="s">
        <v>1800</v>
      </c>
      <c r="N107" s="82" t="s">
        <v>538</v>
      </c>
      <c r="P107" s="4"/>
    </row>
    <row r="108" spans="1:16" s="5" customFormat="1" ht="12.75">
      <c r="A108" s="62" t="s">
        <v>1369</v>
      </c>
      <c r="B108" s="62" t="s">
        <v>1370</v>
      </c>
      <c r="C108" s="62" t="s">
        <v>47</v>
      </c>
      <c r="D108" s="62" t="s">
        <v>48</v>
      </c>
      <c r="E108" s="62" t="s">
        <v>5</v>
      </c>
      <c r="F108" s="62" t="s">
        <v>6</v>
      </c>
      <c r="G108" s="81">
        <v>17.99</v>
      </c>
      <c r="H108" s="68">
        <v>0.22</v>
      </c>
      <c r="I108" s="123">
        <f t="shared" si="3"/>
        <v>14.03</v>
      </c>
      <c r="J108" s="110"/>
      <c r="K108" s="45">
        <f t="shared" si="4"/>
        <v>0</v>
      </c>
      <c r="L108" s="71"/>
      <c r="M108" s="62" t="s">
        <v>1800</v>
      </c>
      <c r="N108" s="82" t="s">
        <v>1338</v>
      </c>
      <c r="P108" s="4"/>
    </row>
    <row r="109" spans="1:16" s="5" customFormat="1" ht="12.75">
      <c r="A109" s="62" t="s">
        <v>574</v>
      </c>
      <c r="B109" s="62" t="s">
        <v>575</v>
      </c>
      <c r="C109" s="62" t="s">
        <v>47</v>
      </c>
      <c r="D109" s="62" t="s">
        <v>48</v>
      </c>
      <c r="E109" s="62" t="s">
        <v>5</v>
      </c>
      <c r="F109" s="62" t="s">
        <v>6</v>
      </c>
      <c r="G109" s="81">
        <v>17.99</v>
      </c>
      <c r="H109" s="68">
        <v>0.22</v>
      </c>
      <c r="I109" s="123">
        <f t="shared" si="3"/>
        <v>14.03</v>
      </c>
      <c r="J109" s="110"/>
      <c r="K109" s="45">
        <f t="shared" si="4"/>
        <v>0</v>
      </c>
      <c r="L109" s="71"/>
      <c r="M109" s="62" t="s">
        <v>1800</v>
      </c>
      <c r="N109" s="82" t="s">
        <v>538</v>
      </c>
      <c r="P109" s="4"/>
    </row>
    <row r="110" spans="1:14" s="4" customFormat="1" ht="12.75">
      <c r="A110" s="62" t="s">
        <v>49</v>
      </c>
      <c r="B110" s="62" t="s">
        <v>50</v>
      </c>
      <c r="C110" s="62" t="s">
        <v>47</v>
      </c>
      <c r="D110" s="62" t="s">
        <v>48</v>
      </c>
      <c r="E110" s="62" t="s">
        <v>5</v>
      </c>
      <c r="F110" s="62" t="s">
        <v>6</v>
      </c>
      <c r="G110" s="81">
        <v>16.99</v>
      </c>
      <c r="H110" s="68">
        <v>0.22</v>
      </c>
      <c r="I110" s="123">
        <f t="shared" si="3"/>
        <v>13.25</v>
      </c>
      <c r="J110" s="110"/>
      <c r="K110" s="45">
        <f t="shared" si="4"/>
        <v>0</v>
      </c>
      <c r="L110" s="71"/>
      <c r="M110" s="62" t="s">
        <v>1800</v>
      </c>
      <c r="N110" s="82" t="s">
        <v>27</v>
      </c>
    </row>
    <row r="111" spans="1:14" s="4" customFormat="1" ht="12.75">
      <c r="A111" s="62" t="s">
        <v>45</v>
      </c>
      <c r="B111" s="62" t="s">
        <v>46</v>
      </c>
      <c r="C111" s="62" t="s">
        <v>47</v>
      </c>
      <c r="D111" s="62" t="s">
        <v>48</v>
      </c>
      <c r="E111" s="62" t="s">
        <v>5</v>
      </c>
      <c r="F111" s="62" t="s">
        <v>6</v>
      </c>
      <c r="G111" s="81">
        <v>16.99</v>
      </c>
      <c r="H111" s="68">
        <v>0.22</v>
      </c>
      <c r="I111" s="123">
        <f t="shared" si="3"/>
        <v>13.25</v>
      </c>
      <c r="J111" s="110"/>
      <c r="K111" s="45">
        <f t="shared" si="4"/>
        <v>0</v>
      </c>
      <c r="L111" s="71"/>
      <c r="M111" s="62" t="s">
        <v>1800</v>
      </c>
      <c r="N111" s="82" t="s">
        <v>27</v>
      </c>
    </row>
    <row r="112" spans="1:16" s="4" customFormat="1" ht="12.75">
      <c r="A112" s="62" t="s">
        <v>1371</v>
      </c>
      <c r="B112" s="62" t="s">
        <v>1372</v>
      </c>
      <c r="C112" s="62" t="s">
        <v>47</v>
      </c>
      <c r="D112" s="62" t="s">
        <v>48</v>
      </c>
      <c r="E112" s="62" t="s">
        <v>5</v>
      </c>
      <c r="F112" s="62" t="s">
        <v>6</v>
      </c>
      <c r="G112" s="81">
        <v>17.99</v>
      </c>
      <c r="H112" s="68">
        <v>0.22</v>
      </c>
      <c r="I112" s="123">
        <f t="shared" si="3"/>
        <v>14.03</v>
      </c>
      <c r="J112" s="110"/>
      <c r="K112" s="45">
        <f t="shared" si="4"/>
        <v>0</v>
      </c>
      <c r="L112" s="71"/>
      <c r="M112" s="62" t="s">
        <v>1800</v>
      </c>
      <c r="N112" s="82" t="s">
        <v>1338</v>
      </c>
      <c r="P112" s="5"/>
    </row>
    <row r="113" spans="1:14" s="4" customFormat="1" ht="12.75">
      <c r="A113" s="62" t="s">
        <v>1522</v>
      </c>
      <c r="B113" s="62" t="s">
        <v>1523</v>
      </c>
      <c r="C113" s="62" t="s">
        <v>1524</v>
      </c>
      <c r="D113" s="62" t="s">
        <v>1525</v>
      </c>
      <c r="E113" s="62" t="s">
        <v>51</v>
      </c>
      <c r="F113" s="62" t="s">
        <v>6</v>
      </c>
      <c r="G113" s="81">
        <v>17.99</v>
      </c>
      <c r="H113" s="68">
        <v>0.22</v>
      </c>
      <c r="I113" s="123">
        <f t="shared" si="3"/>
        <v>14.03</v>
      </c>
      <c r="J113" s="110"/>
      <c r="K113" s="45">
        <f t="shared" si="4"/>
        <v>0</v>
      </c>
      <c r="L113" s="71"/>
      <c r="M113" s="62" t="s">
        <v>1821</v>
      </c>
      <c r="N113" s="82" t="s">
        <v>1497</v>
      </c>
    </row>
    <row r="114" spans="1:16" s="4" customFormat="1" ht="12.75">
      <c r="A114" s="52" t="s">
        <v>1275</v>
      </c>
      <c r="B114" s="52" t="s">
        <v>1276</v>
      </c>
      <c r="C114" s="52" t="s">
        <v>1277</v>
      </c>
      <c r="D114" s="52" t="s">
        <v>1276</v>
      </c>
      <c r="E114" s="52" t="s">
        <v>5</v>
      </c>
      <c r="F114" s="52" t="s">
        <v>6</v>
      </c>
      <c r="G114" s="67">
        <v>16.99</v>
      </c>
      <c r="H114" s="68">
        <v>0.22</v>
      </c>
      <c r="I114" s="123">
        <f t="shared" si="3"/>
        <v>13.25</v>
      </c>
      <c r="J114" s="110"/>
      <c r="K114" s="45">
        <f t="shared" si="4"/>
        <v>0</v>
      </c>
      <c r="L114" s="70"/>
      <c r="M114" s="52" t="s">
        <v>1800</v>
      </c>
      <c r="N114" s="69" t="s">
        <v>1270</v>
      </c>
      <c r="O114" s="5"/>
      <c r="P114" s="5"/>
    </row>
    <row r="115" spans="1:16" s="4" customFormat="1" ht="12.75">
      <c r="A115" s="52" t="s">
        <v>1451</v>
      </c>
      <c r="B115" s="52" t="s">
        <v>1452</v>
      </c>
      <c r="C115" s="52" t="s">
        <v>1453</v>
      </c>
      <c r="D115" s="52" t="s">
        <v>1877</v>
      </c>
      <c r="E115" s="52" t="s">
        <v>12</v>
      </c>
      <c r="F115" s="52" t="s">
        <v>6</v>
      </c>
      <c r="G115" s="67">
        <v>16.99</v>
      </c>
      <c r="H115" s="68">
        <v>0.22</v>
      </c>
      <c r="I115" s="123">
        <f t="shared" si="3"/>
        <v>13.25</v>
      </c>
      <c r="J115" s="110"/>
      <c r="K115" s="45">
        <f t="shared" si="4"/>
        <v>0</v>
      </c>
      <c r="L115" s="70"/>
      <c r="M115" s="52" t="s">
        <v>1800</v>
      </c>
      <c r="N115" s="69" t="s">
        <v>1450</v>
      </c>
      <c r="P115" s="5"/>
    </row>
    <row r="116" spans="1:16" s="4" customFormat="1" ht="12.75">
      <c r="A116" s="62" t="s">
        <v>562</v>
      </c>
      <c r="B116" s="62" t="s">
        <v>563</v>
      </c>
      <c r="C116" s="62" t="s">
        <v>90</v>
      </c>
      <c r="D116" s="62" t="s">
        <v>564</v>
      </c>
      <c r="E116" s="62" t="s">
        <v>91</v>
      </c>
      <c r="F116" s="62" t="s">
        <v>6</v>
      </c>
      <c r="G116" s="81">
        <v>19.99</v>
      </c>
      <c r="H116" s="68">
        <v>0.22</v>
      </c>
      <c r="I116" s="123">
        <f t="shared" si="3"/>
        <v>15.59</v>
      </c>
      <c r="J116" s="110"/>
      <c r="K116" s="45">
        <f t="shared" si="4"/>
        <v>0</v>
      </c>
      <c r="L116" s="71"/>
      <c r="M116" s="62" t="s">
        <v>1803</v>
      </c>
      <c r="N116" s="82" t="s">
        <v>538</v>
      </c>
      <c r="P116" s="5"/>
    </row>
    <row r="117" spans="1:16" s="4" customFormat="1" ht="12.75">
      <c r="A117" s="52" t="s">
        <v>1191</v>
      </c>
      <c r="B117" s="52" t="s">
        <v>1192</v>
      </c>
      <c r="C117" s="52" t="s">
        <v>1193</v>
      </c>
      <c r="D117" s="52" t="s">
        <v>1194</v>
      </c>
      <c r="E117" s="52" t="s">
        <v>57</v>
      </c>
      <c r="F117" s="52" t="s">
        <v>6</v>
      </c>
      <c r="G117" s="67">
        <v>18</v>
      </c>
      <c r="H117" s="68">
        <v>0.22</v>
      </c>
      <c r="I117" s="123">
        <f t="shared" si="3"/>
        <v>14.04</v>
      </c>
      <c r="J117" s="110"/>
      <c r="K117" s="45">
        <f t="shared" si="4"/>
        <v>0</v>
      </c>
      <c r="L117" s="70"/>
      <c r="M117" s="52" t="s">
        <v>2069</v>
      </c>
      <c r="N117" s="69" t="s">
        <v>1190</v>
      </c>
      <c r="O117" s="86" t="s">
        <v>1930</v>
      </c>
      <c r="P117" s="5"/>
    </row>
    <row r="118" spans="1:15" s="5" customFormat="1" ht="12.75">
      <c r="A118" s="62" t="s">
        <v>768</v>
      </c>
      <c r="B118" s="62" t="s">
        <v>769</v>
      </c>
      <c r="C118" s="62" t="s">
        <v>770</v>
      </c>
      <c r="D118" s="62" t="s">
        <v>771</v>
      </c>
      <c r="E118" s="62" t="s">
        <v>57</v>
      </c>
      <c r="F118" s="62" t="s">
        <v>6</v>
      </c>
      <c r="G118" s="81">
        <v>17</v>
      </c>
      <c r="H118" s="68">
        <v>0.22</v>
      </c>
      <c r="I118" s="123">
        <f aca="true" t="shared" si="5" ref="I118:I135">ROUND((G118*0.78),2)</f>
        <v>13.26</v>
      </c>
      <c r="J118" s="110"/>
      <c r="K118" s="45">
        <f t="shared" si="4"/>
        <v>0</v>
      </c>
      <c r="L118" s="71"/>
      <c r="M118" s="62" t="s">
        <v>1800</v>
      </c>
      <c r="N118" s="82" t="s">
        <v>704</v>
      </c>
      <c r="O118" s="4"/>
    </row>
    <row r="119" spans="1:14" s="5" customFormat="1" ht="12.75">
      <c r="A119" s="52" t="s">
        <v>1334</v>
      </c>
      <c r="B119" s="52" t="s">
        <v>1335</v>
      </c>
      <c r="C119" s="52" t="s">
        <v>1336</v>
      </c>
      <c r="D119" s="52" t="s">
        <v>1337</v>
      </c>
      <c r="E119" s="52" t="s">
        <v>258</v>
      </c>
      <c r="F119" s="52" t="s">
        <v>6</v>
      </c>
      <c r="G119" s="67">
        <v>16.99</v>
      </c>
      <c r="H119" s="68">
        <v>0.22</v>
      </c>
      <c r="I119" s="123">
        <f t="shared" si="5"/>
        <v>13.25</v>
      </c>
      <c r="J119" s="110"/>
      <c r="K119" s="45">
        <f t="shared" si="4"/>
        <v>0</v>
      </c>
      <c r="L119" s="70"/>
      <c r="M119" s="52" t="s">
        <v>1800</v>
      </c>
      <c r="N119" s="69" t="s">
        <v>1338</v>
      </c>
    </row>
    <row r="120" spans="1:14" s="4" customFormat="1" ht="12.75">
      <c r="A120" s="52" t="s">
        <v>1297</v>
      </c>
      <c r="B120" s="52" t="s">
        <v>1298</v>
      </c>
      <c r="C120" s="52" t="s">
        <v>1299</v>
      </c>
      <c r="D120" s="52" t="s">
        <v>1300</v>
      </c>
      <c r="E120" s="52" t="s">
        <v>108</v>
      </c>
      <c r="F120" s="52" t="s">
        <v>6</v>
      </c>
      <c r="G120" s="67">
        <v>16.99</v>
      </c>
      <c r="H120" s="68">
        <v>0.22</v>
      </c>
      <c r="I120" s="123">
        <f t="shared" si="5"/>
        <v>13.25</v>
      </c>
      <c r="J120" s="110"/>
      <c r="K120" s="45">
        <f t="shared" si="4"/>
        <v>0</v>
      </c>
      <c r="L120" s="70"/>
      <c r="M120" s="52" t="s">
        <v>1800</v>
      </c>
      <c r="N120" s="69" t="s">
        <v>1293</v>
      </c>
    </row>
    <row r="121" spans="1:15" s="5" customFormat="1" ht="12.75">
      <c r="A121" s="62" t="s">
        <v>1198</v>
      </c>
      <c r="B121" s="62" t="s">
        <v>1199</v>
      </c>
      <c r="C121" s="62" t="s">
        <v>1200</v>
      </c>
      <c r="D121" s="62" t="s">
        <v>1848</v>
      </c>
      <c r="E121" s="62" t="s">
        <v>146</v>
      </c>
      <c r="F121" s="62" t="s">
        <v>6</v>
      </c>
      <c r="G121" s="81">
        <v>18.99</v>
      </c>
      <c r="H121" s="68">
        <v>0.22</v>
      </c>
      <c r="I121" s="123">
        <f t="shared" si="5"/>
        <v>14.81</v>
      </c>
      <c r="J121" s="110"/>
      <c r="K121" s="45">
        <f t="shared" si="4"/>
        <v>0</v>
      </c>
      <c r="L121" s="71"/>
      <c r="M121" s="62" t="s">
        <v>1819</v>
      </c>
      <c r="N121" s="82" t="s">
        <v>1190</v>
      </c>
      <c r="O121" s="86" t="s">
        <v>1930</v>
      </c>
    </row>
    <row r="122" spans="1:16" s="5" customFormat="1" ht="12.75">
      <c r="A122" s="62" t="s">
        <v>1085</v>
      </c>
      <c r="B122" s="62" t="s">
        <v>1086</v>
      </c>
      <c r="C122" s="62" t="s">
        <v>1087</v>
      </c>
      <c r="D122" s="62" t="s">
        <v>11</v>
      </c>
      <c r="E122" s="62" t="s">
        <v>150</v>
      </c>
      <c r="F122" s="62" t="s">
        <v>6</v>
      </c>
      <c r="G122" s="81">
        <v>18.99</v>
      </c>
      <c r="H122" s="68">
        <v>0.22</v>
      </c>
      <c r="I122" s="123">
        <f t="shared" si="5"/>
        <v>14.81</v>
      </c>
      <c r="J122" s="110"/>
      <c r="K122" s="45">
        <f t="shared" si="4"/>
        <v>0</v>
      </c>
      <c r="L122" s="71"/>
      <c r="M122" s="62" t="s">
        <v>1823</v>
      </c>
      <c r="N122" s="82" t="s">
        <v>1072</v>
      </c>
      <c r="O122" s="86" t="s">
        <v>1938</v>
      </c>
      <c r="P122" s="4"/>
    </row>
    <row r="123" spans="1:15" s="5" customFormat="1" ht="12.75">
      <c r="A123" s="52" t="s">
        <v>409</v>
      </c>
      <c r="B123" s="52" t="s">
        <v>410</v>
      </c>
      <c r="C123" s="52" t="s">
        <v>411</v>
      </c>
      <c r="D123" s="52" t="s">
        <v>11</v>
      </c>
      <c r="E123" s="52" t="s">
        <v>91</v>
      </c>
      <c r="F123" s="52" t="s">
        <v>6</v>
      </c>
      <c r="G123" s="67">
        <v>16.99</v>
      </c>
      <c r="H123" s="68">
        <v>0.22</v>
      </c>
      <c r="I123" s="123">
        <f t="shared" si="5"/>
        <v>13.25</v>
      </c>
      <c r="J123" s="110"/>
      <c r="K123" s="45">
        <f t="shared" si="4"/>
        <v>0</v>
      </c>
      <c r="L123" s="70"/>
      <c r="M123" s="52" t="s">
        <v>1800</v>
      </c>
      <c r="N123" s="69" t="s">
        <v>377</v>
      </c>
      <c r="O123" s="4"/>
    </row>
    <row r="124" spans="1:15" s="5" customFormat="1" ht="12.75">
      <c r="A124" s="62" t="s">
        <v>612</v>
      </c>
      <c r="B124" s="62" t="s">
        <v>613</v>
      </c>
      <c r="C124" s="62" t="s">
        <v>614</v>
      </c>
      <c r="D124" s="62" t="s">
        <v>615</v>
      </c>
      <c r="E124" s="62" t="s">
        <v>217</v>
      </c>
      <c r="F124" s="62" t="s">
        <v>6</v>
      </c>
      <c r="G124" s="81">
        <v>18.99</v>
      </c>
      <c r="H124" s="68">
        <v>0.22</v>
      </c>
      <c r="I124" s="123">
        <f t="shared" si="5"/>
        <v>14.81</v>
      </c>
      <c r="J124" s="110"/>
      <c r="K124" s="45">
        <f t="shared" si="4"/>
        <v>0</v>
      </c>
      <c r="L124" s="71"/>
      <c r="M124" s="62" t="s">
        <v>1819</v>
      </c>
      <c r="N124" s="82" t="s">
        <v>585</v>
      </c>
      <c r="O124" s="86" t="s">
        <v>1928</v>
      </c>
    </row>
    <row r="125" spans="1:16" s="5" customFormat="1" ht="12.75">
      <c r="A125" s="62" t="s">
        <v>1309</v>
      </c>
      <c r="B125" s="62" t="s">
        <v>1310</v>
      </c>
      <c r="C125" s="62" t="s">
        <v>506</v>
      </c>
      <c r="D125" s="62" t="s">
        <v>11</v>
      </c>
      <c r="E125" s="62" t="s">
        <v>157</v>
      </c>
      <c r="F125" s="62" t="s">
        <v>6</v>
      </c>
      <c r="G125" s="81">
        <v>16.99</v>
      </c>
      <c r="H125" s="68">
        <v>0.22</v>
      </c>
      <c r="I125" s="123">
        <f t="shared" si="5"/>
        <v>13.25</v>
      </c>
      <c r="J125" s="110"/>
      <c r="K125" s="45">
        <f t="shared" si="4"/>
        <v>0</v>
      </c>
      <c r="L125" s="71"/>
      <c r="M125" s="62" t="s">
        <v>1803</v>
      </c>
      <c r="N125" s="82" t="s">
        <v>1293</v>
      </c>
      <c r="O125" s="4"/>
      <c r="P125" s="4"/>
    </row>
    <row r="126" spans="1:14" s="4" customFormat="1" ht="12.75">
      <c r="A126" s="62" t="s">
        <v>504</v>
      </c>
      <c r="B126" s="62" t="s">
        <v>505</v>
      </c>
      <c r="C126" s="62" t="s">
        <v>506</v>
      </c>
      <c r="D126" s="62" t="s">
        <v>1880</v>
      </c>
      <c r="E126" s="62" t="s">
        <v>157</v>
      </c>
      <c r="F126" s="62" t="s">
        <v>6</v>
      </c>
      <c r="G126" s="81">
        <v>16.99</v>
      </c>
      <c r="H126" s="68">
        <v>0.22</v>
      </c>
      <c r="I126" s="123">
        <f t="shared" si="5"/>
        <v>13.25</v>
      </c>
      <c r="J126" s="110"/>
      <c r="K126" s="45">
        <f t="shared" si="4"/>
        <v>0</v>
      </c>
      <c r="L126" s="71"/>
      <c r="M126" s="62" t="s">
        <v>1800</v>
      </c>
      <c r="N126" s="82" t="s">
        <v>487</v>
      </c>
    </row>
    <row r="127" spans="1:14" s="4" customFormat="1" ht="12.75">
      <c r="A127" s="52" t="s">
        <v>926</v>
      </c>
      <c r="B127" s="52" t="s">
        <v>927</v>
      </c>
      <c r="C127" s="52" t="s">
        <v>928</v>
      </c>
      <c r="D127" s="52" t="s">
        <v>177</v>
      </c>
      <c r="E127" s="52" t="s">
        <v>178</v>
      </c>
      <c r="F127" s="52" t="s">
        <v>6</v>
      </c>
      <c r="G127" s="67">
        <v>12.99</v>
      </c>
      <c r="H127" s="68">
        <v>0.22</v>
      </c>
      <c r="I127" s="123">
        <f t="shared" si="5"/>
        <v>10.13</v>
      </c>
      <c r="J127" s="110"/>
      <c r="K127" s="45">
        <f t="shared" si="4"/>
        <v>0</v>
      </c>
      <c r="L127" s="70"/>
      <c r="M127" s="52" t="s">
        <v>1800</v>
      </c>
      <c r="N127" s="69" t="s">
        <v>923</v>
      </c>
    </row>
    <row r="128" spans="1:16" s="4" customFormat="1" ht="12.75">
      <c r="A128" s="52" t="s">
        <v>1672</v>
      </c>
      <c r="B128" s="52" t="s">
        <v>1673</v>
      </c>
      <c r="C128" s="52" t="s">
        <v>1674</v>
      </c>
      <c r="D128" s="52" t="s">
        <v>1675</v>
      </c>
      <c r="E128" s="52" t="s">
        <v>91</v>
      </c>
      <c r="F128" s="52" t="s">
        <v>6</v>
      </c>
      <c r="G128" s="67">
        <v>16.99</v>
      </c>
      <c r="H128" s="68">
        <v>0.22</v>
      </c>
      <c r="I128" s="123">
        <f t="shared" si="5"/>
        <v>13.25</v>
      </c>
      <c r="J128" s="110"/>
      <c r="K128" s="45">
        <f t="shared" si="4"/>
        <v>0</v>
      </c>
      <c r="L128" s="70"/>
      <c r="M128" s="52" t="s">
        <v>1803</v>
      </c>
      <c r="N128" s="69" t="s">
        <v>1665</v>
      </c>
      <c r="O128" s="5"/>
      <c r="P128" s="5"/>
    </row>
    <row r="129" spans="1:16" s="4" customFormat="1" ht="12.75">
      <c r="A129" s="52" t="s">
        <v>1420</v>
      </c>
      <c r="B129" s="52" t="s">
        <v>1421</v>
      </c>
      <c r="C129" s="52" t="s">
        <v>1422</v>
      </c>
      <c r="D129" s="52" t="s">
        <v>1887</v>
      </c>
      <c r="E129" s="52" t="s">
        <v>241</v>
      </c>
      <c r="F129" s="52" t="s">
        <v>6</v>
      </c>
      <c r="G129" s="67">
        <v>16.99</v>
      </c>
      <c r="H129" s="68">
        <v>0.22</v>
      </c>
      <c r="I129" s="123">
        <f t="shared" si="5"/>
        <v>13.25</v>
      </c>
      <c r="J129" s="110"/>
      <c r="K129" s="45">
        <f t="shared" si="4"/>
        <v>0</v>
      </c>
      <c r="L129" s="70"/>
      <c r="M129" s="52" t="s">
        <v>1821</v>
      </c>
      <c r="N129" s="69" t="s">
        <v>1394</v>
      </c>
      <c r="P129" s="5"/>
    </row>
    <row r="130" spans="1:15" s="4" customFormat="1" ht="12.75">
      <c r="A130" s="62" t="s">
        <v>1478</v>
      </c>
      <c r="B130" s="62" t="s">
        <v>1479</v>
      </c>
      <c r="C130" s="62" t="s">
        <v>1480</v>
      </c>
      <c r="D130" s="62" t="s">
        <v>1481</v>
      </c>
      <c r="E130" s="62" t="s">
        <v>217</v>
      </c>
      <c r="F130" s="62" t="s">
        <v>6</v>
      </c>
      <c r="G130" s="81">
        <v>16.99</v>
      </c>
      <c r="H130" s="68">
        <v>0.22</v>
      </c>
      <c r="I130" s="123">
        <f t="shared" si="5"/>
        <v>13.25</v>
      </c>
      <c r="J130" s="110"/>
      <c r="K130" s="45">
        <f t="shared" si="4"/>
        <v>0</v>
      </c>
      <c r="L130" s="71"/>
      <c r="M130" s="62" t="s">
        <v>1800</v>
      </c>
      <c r="N130" s="82" t="s">
        <v>1450</v>
      </c>
      <c r="O130" s="5"/>
    </row>
    <row r="131" spans="1:15" s="4" customFormat="1" ht="12.75">
      <c r="A131" s="52" t="s">
        <v>1271</v>
      </c>
      <c r="B131" s="52" t="s">
        <v>1272</v>
      </c>
      <c r="C131" s="52" t="s">
        <v>1273</v>
      </c>
      <c r="D131" s="52" t="s">
        <v>1274</v>
      </c>
      <c r="E131" s="52" t="s">
        <v>270</v>
      </c>
      <c r="F131" s="52" t="s">
        <v>6</v>
      </c>
      <c r="G131" s="67">
        <v>17.99</v>
      </c>
      <c r="H131" s="68">
        <v>0.22</v>
      </c>
      <c r="I131" s="123">
        <f t="shared" si="5"/>
        <v>14.03</v>
      </c>
      <c r="J131" s="110"/>
      <c r="K131" s="45">
        <f t="shared" si="4"/>
        <v>0</v>
      </c>
      <c r="L131" s="70"/>
      <c r="M131" s="52" t="s">
        <v>2071</v>
      </c>
      <c r="N131" s="69" t="s">
        <v>1270</v>
      </c>
      <c r="O131" s="86" t="s">
        <v>1929</v>
      </c>
    </row>
    <row r="132" spans="1:16" s="4" customFormat="1" ht="12.75">
      <c r="A132" s="62" t="s">
        <v>1030</v>
      </c>
      <c r="B132" s="62" t="s">
        <v>1031</v>
      </c>
      <c r="C132" s="62" t="s">
        <v>1032</v>
      </c>
      <c r="D132" s="62" t="s">
        <v>11</v>
      </c>
      <c r="E132" s="62" t="s">
        <v>157</v>
      </c>
      <c r="F132" s="62" t="s">
        <v>6</v>
      </c>
      <c r="G132" s="81">
        <v>16.99</v>
      </c>
      <c r="H132" s="68">
        <v>0.22</v>
      </c>
      <c r="I132" s="123">
        <f t="shared" si="5"/>
        <v>13.25</v>
      </c>
      <c r="J132" s="110"/>
      <c r="K132" s="45">
        <f t="shared" si="4"/>
        <v>0</v>
      </c>
      <c r="L132" s="71"/>
      <c r="M132" s="62" t="s">
        <v>1800</v>
      </c>
      <c r="N132" s="82" t="s">
        <v>1023</v>
      </c>
      <c r="O132" s="5"/>
      <c r="P132" s="5"/>
    </row>
    <row r="133" spans="1:15" s="4" customFormat="1" ht="12.75">
      <c r="A133" s="52" t="s">
        <v>1046</v>
      </c>
      <c r="B133" s="52" t="s">
        <v>1047</v>
      </c>
      <c r="C133" s="52" t="s">
        <v>1048</v>
      </c>
      <c r="D133" s="52" t="s">
        <v>1049</v>
      </c>
      <c r="E133" s="52" t="s">
        <v>82</v>
      </c>
      <c r="F133" s="52" t="s">
        <v>6</v>
      </c>
      <c r="G133" s="67">
        <v>17.99</v>
      </c>
      <c r="H133" s="68">
        <v>0.22</v>
      </c>
      <c r="I133" s="123">
        <f t="shared" si="5"/>
        <v>14.03</v>
      </c>
      <c r="J133" s="110"/>
      <c r="K133" s="45">
        <f t="shared" si="4"/>
        <v>0</v>
      </c>
      <c r="L133" s="70"/>
      <c r="M133" s="52" t="s">
        <v>1819</v>
      </c>
      <c r="N133" s="69" t="s">
        <v>1050</v>
      </c>
      <c r="O133" s="86" t="s">
        <v>1930</v>
      </c>
    </row>
    <row r="134" spans="1:16" s="4" customFormat="1" ht="12.75">
      <c r="A134" s="62" t="s">
        <v>392</v>
      </c>
      <c r="B134" s="62" t="s">
        <v>393</v>
      </c>
      <c r="C134" s="62" t="s">
        <v>394</v>
      </c>
      <c r="D134" s="62" t="s">
        <v>395</v>
      </c>
      <c r="E134" s="62" t="s">
        <v>51</v>
      </c>
      <c r="F134" s="62" t="s">
        <v>6</v>
      </c>
      <c r="G134" s="81">
        <v>18.99</v>
      </c>
      <c r="H134" s="68">
        <v>0.22</v>
      </c>
      <c r="I134" s="123">
        <f t="shared" si="5"/>
        <v>14.81</v>
      </c>
      <c r="J134" s="110"/>
      <c r="K134" s="45">
        <f t="shared" si="4"/>
        <v>0</v>
      </c>
      <c r="L134" s="71"/>
      <c r="M134" s="62" t="s">
        <v>1823</v>
      </c>
      <c r="N134" s="82" t="s">
        <v>377</v>
      </c>
      <c r="O134" s="86" t="s">
        <v>1928</v>
      </c>
      <c r="P134" s="5"/>
    </row>
    <row r="135" spans="1:14" s="4" customFormat="1" ht="12.75">
      <c r="A135" s="62" t="s">
        <v>688</v>
      </c>
      <c r="B135" s="62" t="s">
        <v>689</v>
      </c>
      <c r="C135" s="62" t="s">
        <v>690</v>
      </c>
      <c r="D135" s="62" t="s">
        <v>691</v>
      </c>
      <c r="E135" s="62" t="s">
        <v>53</v>
      </c>
      <c r="F135" s="62" t="s">
        <v>6</v>
      </c>
      <c r="G135" s="81">
        <v>16.99</v>
      </c>
      <c r="H135" s="68">
        <v>0.22</v>
      </c>
      <c r="I135" s="123">
        <f t="shared" si="5"/>
        <v>13.25</v>
      </c>
      <c r="J135" s="110"/>
      <c r="K135" s="45">
        <f t="shared" si="4"/>
        <v>0</v>
      </c>
      <c r="L135" s="71"/>
      <c r="M135" s="62" t="s">
        <v>1800</v>
      </c>
      <c r="N135" s="82" t="s">
        <v>692</v>
      </c>
    </row>
    <row r="136" spans="1:14" ht="12.75">
      <c r="A136" s="51"/>
      <c r="B136" s="51"/>
      <c r="C136" s="51"/>
      <c r="D136" s="52"/>
      <c r="E136" s="51"/>
      <c r="F136" s="51"/>
      <c r="G136" s="53"/>
      <c r="H136" s="54"/>
      <c r="I136" s="121"/>
      <c r="J136" s="112"/>
      <c r="K136" s="73"/>
      <c r="L136" s="52"/>
      <c r="M136" s="51"/>
      <c r="N136" s="55"/>
    </row>
    <row r="137" spans="1:14" ht="12.75">
      <c r="A137" s="56"/>
      <c r="B137" s="57" t="s">
        <v>1908</v>
      </c>
      <c r="C137" s="56"/>
      <c r="D137" s="56"/>
      <c r="E137" s="56"/>
      <c r="F137" s="56"/>
      <c r="G137" s="58"/>
      <c r="H137" s="59"/>
      <c r="I137" s="122"/>
      <c r="J137" s="113"/>
      <c r="K137" s="58"/>
      <c r="L137" s="56"/>
      <c r="M137" s="56"/>
      <c r="N137" s="60"/>
    </row>
    <row r="138" spans="1:14" ht="12.75">
      <c r="A138" s="51"/>
      <c r="B138" s="51"/>
      <c r="C138" s="51"/>
      <c r="D138" s="52"/>
      <c r="E138" s="51"/>
      <c r="F138" s="51"/>
      <c r="G138" s="53"/>
      <c r="H138" s="54"/>
      <c r="I138" s="121"/>
      <c r="J138" s="114"/>
      <c r="K138" s="72"/>
      <c r="L138" s="52"/>
      <c r="M138" s="51"/>
      <c r="N138" s="55"/>
    </row>
    <row r="139" spans="1:14" s="4" customFormat="1" ht="12.75">
      <c r="A139" s="52" t="s">
        <v>23</v>
      </c>
      <c r="B139" s="52" t="s">
        <v>24</v>
      </c>
      <c r="C139" s="52" t="s">
        <v>25</v>
      </c>
      <c r="D139" s="52" t="s">
        <v>11</v>
      </c>
      <c r="E139" s="52" t="s">
        <v>26</v>
      </c>
      <c r="F139" s="52" t="s">
        <v>6</v>
      </c>
      <c r="G139" s="67">
        <v>12.99</v>
      </c>
      <c r="H139" s="68">
        <v>0.22</v>
      </c>
      <c r="I139" s="123">
        <f aca="true" t="shared" si="6" ref="I139:I149">ROUND((G139*0.78),2)</f>
        <v>10.13</v>
      </c>
      <c r="J139" s="110"/>
      <c r="K139" s="45">
        <f aca="true" t="shared" si="7" ref="K139:K149">J139*I139</f>
        <v>0</v>
      </c>
      <c r="L139" s="70"/>
      <c r="M139" s="52" t="s">
        <v>1800</v>
      </c>
      <c r="N139" s="69" t="s">
        <v>27</v>
      </c>
    </row>
    <row r="140" spans="1:14" s="4" customFormat="1" ht="12.75">
      <c r="A140" s="52" t="s">
        <v>912</v>
      </c>
      <c r="B140" s="52" t="s">
        <v>913</v>
      </c>
      <c r="C140" s="52" t="s">
        <v>914</v>
      </c>
      <c r="D140" s="52" t="s">
        <v>11</v>
      </c>
      <c r="E140" s="52" t="s">
        <v>915</v>
      </c>
      <c r="F140" s="52" t="s">
        <v>6</v>
      </c>
      <c r="G140" s="67">
        <v>19.99</v>
      </c>
      <c r="H140" s="68">
        <v>0.22</v>
      </c>
      <c r="I140" s="123">
        <f t="shared" si="6"/>
        <v>15.59</v>
      </c>
      <c r="J140" s="110"/>
      <c r="K140" s="45">
        <f t="shared" si="7"/>
        <v>0</v>
      </c>
      <c r="L140" s="70"/>
      <c r="M140" s="52" t="s">
        <v>1799</v>
      </c>
      <c r="N140" s="69" t="s">
        <v>27</v>
      </c>
    </row>
    <row r="141" spans="1:16" s="4" customFormat="1" ht="12.75">
      <c r="A141" s="62" t="s">
        <v>1184</v>
      </c>
      <c r="B141" s="62" t="s">
        <v>1185</v>
      </c>
      <c r="C141" s="62" t="s">
        <v>1186</v>
      </c>
      <c r="D141" s="62" t="s">
        <v>11</v>
      </c>
      <c r="E141" s="62" t="s">
        <v>108</v>
      </c>
      <c r="F141" s="62" t="s">
        <v>6</v>
      </c>
      <c r="G141" s="81">
        <v>19.99</v>
      </c>
      <c r="H141" s="68">
        <v>0.22</v>
      </c>
      <c r="I141" s="123">
        <f t="shared" si="6"/>
        <v>15.59</v>
      </c>
      <c r="J141" s="110"/>
      <c r="K141" s="45">
        <f t="shared" si="7"/>
        <v>0</v>
      </c>
      <c r="L141" s="71"/>
      <c r="M141" s="62" t="s">
        <v>1800</v>
      </c>
      <c r="N141" s="82" t="s">
        <v>1155</v>
      </c>
      <c r="P141" s="5"/>
    </row>
    <row r="142" spans="1:14" s="4" customFormat="1" ht="12.75">
      <c r="A142" s="62" t="s">
        <v>1891</v>
      </c>
      <c r="B142" s="62" t="s">
        <v>1892</v>
      </c>
      <c r="C142" s="62" t="s">
        <v>1186</v>
      </c>
      <c r="D142" s="62" t="s">
        <v>11</v>
      </c>
      <c r="E142" s="62" t="s">
        <v>108</v>
      </c>
      <c r="F142" s="62" t="s">
        <v>6</v>
      </c>
      <c r="G142" s="81">
        <v>19.99</v>
      </c>
      <c r="H142" s="68">
        <v>0.22</v>
      </c>
      <c r="I142" s="123">
        <f t="shared" si="6"/>
        <v>15.59</v>
      </c>
      <c r="J142" s="110"/>
      <c r="K142" s="45">
        <f t="shared" si="7"/>
        <v>0</v>
      </c>
      <c r="L142" s="71"/>
      <c r="M142" s="62" t="s">
        <v>1800</v>
      </c>
      <c r="N142" s="82" t="s">
        <v>487</v>
      </c>
    </row>
    <row r="143" spans="1:15" s="4" customFormat="1" ht="12.75">
      <c r="A143" s="52" t="s">
        <v>1777</v>
      </c>
      <c r="B143" s="52" t="s">
        <v>1778</v>
      </c>
      <c r="C143" s="52" t="s">
        <v>1779</v>
      </c>
      <c r="D143" s="52" t="s">
        <v>1780</v>
      </c>
      <c r="E143" s="52" t="s">
        <v>1781</v>
      </c>
      <c r="F143" s="52" t="s">
        <v>6</v>
      </c>
      <c r="G143" s="67">
        <v>16.99</v>
      </c>
      <c r="H143" s="68">
        <v>0.22</v>
      </c>
      <c r="I143" s="123">
        <f t="shared" si="6"/>
        <v>13.25</v>
      </c>
      <c r="J143" s="110"/>
      <c r="K143" s="45">
        <f t="shared" si="7"/>
        <v>0</v>
      </c>
      <c r="L143" s="70"/>
      <c r="M143" s="52" t="s">
        <v>1810</v>
      </c>
      <c r="N143" s="69" t="s">
        <v>1293</v>
      </c>
      <c r="O143" s="5"/>
    </row>
    <row r="144" spans="1:16" s="4" customFormat="1" ht="12.75">
      <c r="A144" s="62" t="s">
        <v>919</v>
      </c>
      <c r="B144" s="62" t="s">
        <v>2064</v>
      </c>
      <c r="C144" s="62" t="s">
        <v>90</v>
      </c>
      <c r="D144" s="62" t="s">
        <v>564</v>
      </c>
      <c r="E144" s="62" t="s">
        <v>91</v>
      </c>
      <c r="F144" s="62" t="s">
        <v>6</v>
      </c>
      <c r="G144" s="81">
        <v>21.99</v>
      </c>
      <c r="H144" s="68">
        <v>0.22</v>
      </c>
      <c r="I144" s="123">
        <f t="shared" si="6"/>
        <v>17.15</v>
      </c>
      <c r="J144" s="110"/>
      <c r="K144" s="45">
        <f t="shared" si="7"/>
        <v>0</v>
      </c>
      <c r="L144" s="71"/>
      <c r="M144" s="62" t="s">
        <v>1803</v>
      </c>
      <c r="N144" s="82" t="s">
        <v>538</v>
      </c>
      <c r="O144" s="5"/>
      <c r="P144" s="5"/>
    </row>
    <row r="145" spans="1:14" s="5" customFormat="1" ht="12.75">
      <c r="A145" s="62" t="s">
        <v>967</v>
      </c>
      <c r="B145" s="62" t="s">
        <v>968</v>
      </c>
      <c r="C145" s="62" t="s">
        <v>527</v>
      </c>
      <c r="D145" s="62" t="s">
        <v>528</v>
      </c>
      <c r="E145" s="62" t="s">
        <v>5</v>
      </c>
      <c r="F145" s="62" t="s">
        <v>6</v>
      </c>
      <c r="G145" s="81">
        <v>13.99</v>
      </c>
      <c r="H145" s="89">
        <v>0.22</v>
      </c>
      <c r="I145" s="124">
        <f t="shared" si="6"/>
        <v>10.91</v>
      </c>
      <c r="J145" s="111"/>
      <c r="K145" s="45">
        <f t="shared" si="7"/>
        <v>0</v>
      </c>
      <c r="L145" s="71"/>
      <c r="M145" s="62" t="s">
        <v>1802</v>
      </c>
      <c r="N145" s="82" t="s">
        <v>966</v>
      </c>
    </row>
    <row r="146" spans="1:14" s="5" customFormat="1" ht="12.75">
      <c r="A146" s="62" t="s">
        <v>525</v>
      </c>
      <c r="B146" s="62" t="s">
        <v>526</v>
      </c>
      <c r="C146" s="62" t="s">
        <v>527</v>
      </c>
      <c r="D146" s="62" t="s">
        <v>528</v>
      </c>
      <c r="E146" s="62" t="s">
        <v>5</v>
      </c>
      <c r="F146" s="62" t="s">
        <v>6</v>
      </c>
      <c r="G146" s="81">
        <v>13.99</v>
      </c>
      <c r="H146" s="89">
        <v>0.22</v>
      </c>
      <c r="I146" s="124">
        <f t="shared" si="6"/>
        <v>10.91</v>
      </c>
      <c r="J146" s="111"/>
      <c r="K146" s="45">
        <f t="shared" si="7"/>
        <v>0</v>
      </c>
      <c r="L146" s="71"/>
      <c r="M146" s="62" t="s">
        <v>1802</v>
      </c>
      <c r="N146" s="82" t="s">
        <v>487</v>
      </c>
    </row>
    <row r="147" spans="1:16" s="4" customFormat="1" ht="12.75">
      <c r="A147" s="52" t="s">
        <v>1181</v>
      </c>
      <c r="B147" s="52" t="s">
        <v>1182</v>
      </c>
      <c r="C147" s="52" t="s">
        <v>1183</v>
      </c>
      <c r="D147" s="52" t="s">
        <v>11</v>
      </c>
      <c r="E147" s="52" t="s">
        <v>277</v>
      </c>
      <c r="F147" s="52" t="s">
        <v>6</v>
      </c>
      <c r="G147" s="67">
        <v>17.99</v>
      </c>
      <c r="H147" s="68">
        <v>0.22</v>
      </c>
      <c r="I147" s="123">
        <f t="shared" si="6"/>
        <v>14.03</v>
      </c>
      <c r="J147" s="110"/>
      <c r="K147" s="45">
        <f t="shared" si="7"/>
        <v>0</v>
      </c>
      <c r="L147" s="70"/>
      <c r="M147" s="52" t="s">
        <v>1819</v>
      </c>
      <c r="N147" s="69" t="s">
        <v>1055</v>
      </c>
      <c r="O147" s="25" t="s">
        <v>1931</v>
      </c>
      <c r="P147" s="5"/>
    </row>
    <row r="148" spans="1:14" s="4" customFormat="1" ht="12.75">
      <c r="A148" s="52" t="s">
        <v>1923</v>
      </c>
      <c r="B148" s="62" t="s">
        <v>1924</v>
      </c>
      <c r="C148" s="62" t="s">
        <v>1925</v>
      </c>
      <c r="D148" s="62" t="s">
        <v>11</v>
      </c>
      <c r="E148" s="62" t="s">
        <v>568</v>
      </c>
      <c r="F148" s="62" t="s">
        <v>6</v>
      </c>
      <c r="G148" s="81">
        <v>9.95</v>
      </c>
      <c r="H148" s="89">
        <v>0.22</v>
      </c>
      <c r="I148" s="124">
        <f t="shared" si="6"/>
        <v>7.76</v>
      </c>
      <c r="J148" s="111"/>
      <c r="K148" s="45">
        <f t="shared" si="7"/>
        <v>0</v>
      </c>
      <c r="L148" s="71"/>
      <c r="M148" s="62" t="s">
        <v>11</v>
      </c>
      <c r="N148" s="82" t="s">
        <v>1110</v>
      </c>
    </row>
    <row r="149" spans="1:16" s="4" customFormat="1" ht="12.75">
      <c r="A149" s="52" t="s">
        <v>1782</v>
      </c>
      <c r="B149" s="52" t="s">
        <v>1783</v>
      </c>
      <c r="C149" s="52" t="s">
        <v>1784</v>
      </c>
      <c r="D149" s="52" t="s">
        <v>11</v>
      </c>
      <c r="E149" s="52" t="s">
        <v>1781</v>
      </c>
      <c r="F149" s="52" t="s">
        <v>6</v>
      </c>
      <c r="G149" s="67">
        <v>19.99</v>
      </c>
      <c r="H149" s="68">
        <v>0.22</v>
      </c>
      <c r="I149" s="123">
        <f t="shared" si="6"/>
        <v>15.59</v>
      </c>
      <c r="J149" s="110"/>
      <c r="K149" s="45">
        <f t="shared" si="7"/>
        <v>0</v>
      </c>
      <c r="L149" s="70"/>
      <c r="M149" s="52" t="s">
        <v>1820</v>
      </c>
      <c r="N149" s="69" t="s">
        <v>1450</v>
      </c>
      <c r="O149" s="86" t="s">
        <v>1938</v>
      </c>
      <c r="P149" s="5"/>
    </row>
    <row r="150" spans="1:14" ht="12.75">
      <c r="A150" s="51"/>
      <c r="B150" s="51"/>
      <c r="C150" s="51"/>
      <c r="D150" s="52"/>
      <c r="E150" s="51"/>
      <c r="F150" s="51"/>
      <c r="G150" s="53"/>
      <c r="H150" s="54"/>
      <c r="I150" s="121"/>
      <c r="J150" s="112"/>
      <c r="K150" s="73"/>
      <c r="L150" s="52"/>
      <c r="M150" s="51"/>
      <c r="N150" s="55"/>
    </row>
    <row r="151" spans="1:14" ht="12.75">
      <c r="A151" s="56"/>
      <c r="B151" s="57" t="s">
        <v>2044</v>
      </c>
      <c r="C151" s="56"/>
      <c r="D151" s="56"/>
      <c r="E151" s="56"/>
      <c r="F151" s="56"/>
      <c r="G151" s="58"/>
      <c r="H151" s="59"/>
      <c r="I151" s="122"/>
      <c r="J151" s="113"/>
      <c r="K151" s="58"/>
      <c r="L151" s="56"/>
      <c r="M151" s="56"/>
      <c r="N151" s="60"/>
    </row>
    <row r="152" spans="1:14" ht="12.75">
      <c r="A152" s="51"/>
      <c r="B152" s="51"/>
      <c r="C152" s="51"/>
      <c r="D152" s="52"/>
      <c r="E152" s="51"/>
      <c r="F152" s="51"/>
      <c r="G152" s="53"/>
      <c r="H152" s="54"/>
      <c r="I152" s="121"/>
      <c r="J152" s="114"/>
      <c r="K152" s="72"/>
      <c r="L152" s="52"/>
      <c r="M152" s="51"/>
      <c r="N152" s="55"/>
    </row>
    <row r="153" spans="1:15" s="4" customFormat="1" ht="12.75">
      <c r="A153" s="62" t="s">
        <v>36</v>
      </c>
      <c r="B153" s="62" t="s">
        <v>37</v>
      </c>
      <c r="C153" s="62" t="s">
        <v>38</v>
      </c>
      <c r="D153" s="62" t="s">
        <v>39</v>
      </c>
      <c r="E153" s="62" t="s">
        <v>40</v>
      </c>
      <c r="F153" s="62" t="s">
        <v>6</v>
      </c>
      <c r="G153" s="81">
        <v>17.99</v>
      </c>
      <c r="H153" s="68">
        <v>0.22</v>
      </c>
      <c r="I153" s="123">
        <f aca="true" t="shared" si="8" ref="I153:I184">ROUND((G153*0.78),2)</f>
        <v>14.03</v>
      </c>
      <c r="J153" s="110"/>
      <c r="K153" s="45">
        <f aca="true" t="shared" si="9" ref="K153:K216">J153*I153</f>
        <v>0</v>
      </c>
      <c r="L153" s="71"/>
      <c r="M153" s="62" t="s">
        <v>1822</v>
      </c>
      <c r="N153" s="82" t="s">
        <v>27</v>
      </c>
      <c r="O153" s="86" t="s">
        <v>1929</v>
      </c>
    </row>
    <row r="154" spans="1:14" s="4" customFormat="1" ht="12.75">
      <c r="A154" s="52" t="s">
        <v>433</v>
      </c>
      <c r="B154" s="52" t="s">
        <v>434</v>
      </c>
      <c r="C154" s="52" t="s">
        <v>435</v>
      </c>
      <c r="D154" s="52" t="s">
        <v>1828</v>
      </c>
      <c r="E154" s="52" t="s">
        <v>108</v>
      </c>
      <c r="F154" s="52" t="s">
        <v>6</v>
      </c>
      <c r="G154" s="67">
        <v>16.99</v>
      </c>
      <c r="H154" s="68">
        <v>0.22</v>
      </c>
      <c r="I154" s="123">
        <f t="shared" si="8"/>
        <v>13.25</v>
      </c>
      <c r="J154" s="110"/>
      <c r="K154" s="45">
        <f t="shared" si="9"/>
        <v>0</v>
      </c>
      <c r="L154" s="70"/>
      <c r="M154" s="52" t="s">
        <v>1800</v>
      </c>
      <c r="N154" s="69" t="s">
        <v>426</v>
      </c>
    </row>
    <row r="155" spans="1:14" s="4" customFormat="1" ht="12.75">
      <c r="A155" s="52" t="s">
        <v>938</v>
      </c>
      <c r="B155" s="52" t="s">
        <v>939</v>
      </c>
      <c r="C155" s="52" t="s">
        <v>940</v>
      </c>
      <c r="D155" s="52" t="s">
        <v>11</v>
      </c>
      <c r="E155" s="52" t="s">
        <v>103</v>
      </c>
      <c r="F155" s="52" t="s">
        <v>6</v>
      </c>
      <c r="G155" s="67">
        <v>16.99</v>
      </c>
      <c r="H155" s="68">
        <v>0.22</v>
      </c>
      <c r="I155" s="123">
        <f t="shared" si="8"/>
        <v>13.25</v>
      </c>
      <c r="J155" s="110"/>
      <c r="K155" s="45">
        <f t="shared" si="9"/>
        <v>0</v>
      </c>
      <c r="L155" s="70"/>
      <c r="M155" s="52" t="s">
        <v>1800</v>
      </c>
      <c r="N155" s="69" t="s">
        <v>941</v>
      </c>
    </row>
    <row r="156" spans="1:16" s="4" customFormat="1" ht="12.75">
      <c r="A156" s="52" t="s">
        <v>1378</v>
      </c>
      <c r="B156" s="52" t="s">
        <v>1379</v>
      </c>
      <c r="C156" s="52" t="s">
        <v>1380</v>
      </c>
      <c r="D156" s="52" t="s">
        <v>11</v>
      </c>
      <c r="E156" s="52" t="s">
        <v>211</v>
      </c>
      <c r="F156" s="52" t="s">
        <v>6</v>
      </c>
      <c r="G156" s="67">
        <v>16.99</v>
      </c>
      <c r="H156" s="68">
        <v>0.22</v>
      </c>
      <c r="I156" s="123">
        <f t="shared" si="8"/>
        <v>13.25</v>
      </c>
      <c r="J156" s="110"/>
      <c r="K156" s="45">
        <f t="shared" si="9"/>
        <v>0</v>
      </c>
      <c r="L156" s="70"/>
      <c r="M156" s="52" t="s">
        <v>1800</v>
      </c>
      <c r="N156" s="69" t="s">
        <v>1338</v>
      </c>
      <c r="P156" s="5"/>
    </row>
    <row r="157" spans="1:14" s="4" customFormat="1" ht="12.75">
      <c r="A157" s="52" t="s">
        <v>1605</v>
      </c>
      <c r="B157" s="52" t="s">
        <v>1606</v>
      </c>
      <c r="C157" s="52" t="s">
        <v>1607</v>
      </c>
      <c r="D157" s="52" t="s">
        <v>1852</v>
      </c>
      <c r="E157" s="52" t="s">
        <v>317</v>
      </c>
      <c r="F157" s="52" t="s">
        <v>6</v>
      </c>
      <c r="G157" s="67">
        <v>12.99</v>
      </c>
      <c r="H157" s="68">
        <v>0.22</v>
      </c>
      <c r="I157" s="123">
        <f t="shared" si="8"/>
        <v>10.13</v>
      </c>
      <c r="J157" s="110"/>
      <c r="K157" s="45">
        <f t="shared" si="9"/>
        <v>0</v>
      </c>
      <c r="L157" s="70"/>
      <c r="M157" s="52" t="s">
        <v>1821</v>
      </c>
      <c r="N157" s="69" t="s">
        <v>1593</v>
      </c>
    </row>
    <row r="158" spans="1:16" s="5" customFormat="1" ht="12.75">
      <c r="A158" s="62" t="s">
        <v>351</v>
      </c>
      <c r="B158" s="62" t="s">
        <v>352</v>
      </c>
      <c r="C158" s="62" t="s">
        <v>353</v>
      </c>
      <c r="D158" s="62" t="s">
        <v>354</v>
      </c>
      <c r="E158" s="62" t="s">
        <v>157</v>
      </c>
      <c r="F158" s="62" t="s">
        <v>6</v>
      </c>
      <c r="G158" s="81">
        <v>17.99</v>
      </c>
      <c r="H158" s="68">
        <v>0.22</v>
      </c>
      <c r="I158" s="123">
        <f t="shared" si="8"/>
        <v>14.03</v>
      </c>
      <c r="J158" s="110"/>
      <c r="K158" s="45">
        <f t="shared" si="9"/>
        <v>0</v>
      </c>
      <c r="L158" s="71"/>
      <c r="M158" s="62" t="s">
        <v>1800</v>
      </c>
      <c r="N158" s="82" t="s">
        <v>321</v>
      </c>
      <c r="O158" s="4"/>
      <c r="P158" s="4"/>
    </row>
    <row r="159" spans="1:16" s="5" customFormat="1" ht="12.75">
      <c r="A159" s="52" t="s">
        <v>361</v>
      </c>
      <c r="B159" s="52" t="s">
        <v>362</v>
      </c>
      <c r="C159" s="52" t="s">
        <v>363</v>
      </c>
      <c r="D159" s="52" t="s">
        <v>11</v>
      </c>
      <c r="E159" s="52" t="s">
        <v>206</v>
      </c>
      <c r="F159" s="52" t="s">
        <v>6</v>
      </c>
      <c r="G159" s="67">
        <v>16.99</v>
      </c>
      <c r="H159" s="68">
        <v>0.22</v>
      </c>
      <c r="I159" s="123">
        <f t="shared" si="8"/>
        <v>13.25</v>
      </c>
      <c r="J159" s="110"/>
      <c r="K159" s="45">
        <f t="shared" si="9"/>
        <v>0</v>
      </c>
      <c r="L159" s="70"/>
      <c r="M159" s="52" t="s">
        <v>1819</v>
      </c>
      <c r="N159" s="69" t="s">
        <v>321</v>
      </c>
      <c r="O159" s="90" t="s">
        <v>1931</v>
      </c>
      <c r="P159" s="4"/>
    </row>
    <row r="160" spans="1:16" s="4" customFormat="1" ht="12.75">
      <c r="A160" s="52" t="s">
        <v>1629</v>
      </c>
      <c r="B160" s="52" t="s">
        <v>1630</v>
      </c>
      <c r="C160" s="52" t="s">
        <v>1631</v>
      </c>
      <c r="D160" s="52" t="s">
        <v>11</v>
      </c>
      <c r="E160" s="52" t="s">
        <v>157</v>
      </c>
      <c r="F160" s="52" t="s">
        <v>6</v>
      </c>
      <c r="G160" s="67">
        <v>17.99</v>
      </c>
      <c r="H160" s="68">
        <v>0.22</v>
      </c>
      <c r="I160" s="123">
        <f t="shared" si="8"/>
        <v>14.03</v>
      </c>
      <c r="J160" s="110"/>
      <c r="K160" s="45">
        <f t="shared" si="9"/>
        <v>0</v>
      </c>
      <c r="L160" s="70"/>
      <c r="M160" s="52" t="s">
        <v>1800</v>
      </c>
      <c r="N160" s="69" t="s">
        <v>1625</v>
      </c>
      <c r="P160" s="5"/>
    </row>
    <row r="161" spans="1:15" s="5" customFormat="1" ht="12.75">
      <c r="A161" s="52" t="s">
        <v>1301</v>
      </c>
      <c r="B161" s="52" t="s">
        <v>1302</v>
      </c>
      <c r="C161" s="52" t="s">
        <v>1303</v>
      </c>
      <c r="D161" s="52" t="s">
        <v>11</v>
      </c>
      <c r="E161" s="52" t="s">
        <v>146</v>
      </c>
      <c r="F161" s="52" t="s">
        <v>6</v>
      </c>
      <c r="G161" s="67">
        <v>17.99</v>
      </c>
      <c r="H161" s="68">
        <v>0.22</v>
      </c>
      <c r="I161" s="123">
        <f t="shared" si="8"/>
        <v>14.03</v>
      </c>
      <c r="J161" s="110"/>
      <c r="K161" s="45">
        <f t="shared" si="9"/>
        <v>0</v>
      </c>
      <c r="L161" s="70"/>
      <c r="M161" s="52" t="s">
        <v>1819</v>
      </c>
      <c r="N161" s="69" t="s">
        <v>1293</v>
      </c>
      <c r="O161" s="86" t="s">
        <v>1929</v>
      </c>
    </row>
    <row r="162" spans="1:14" s="4" customFormat="1" ht="12.75">
      <c r="A162" s="52" t="s">
        <v>14</v>
      </c>
      <c r="B162" s="52" t="s">
        <v>15</v>
      </c>
      <c r="C162" s="52" t="s">
        <v>16</v>
      </c>
      <c r="D162" s="52" t="s">
        <v>15</v>
      </c>
      <c r="E162" s="52" t="s">
        <v>17</v>
      </c>
      <c r="F162" s="52" t="s">
        <v>6</v>
      </c>
      <c r="G162" s="67">
        <v>12.95</v>
      </c>
      <c r="H162" s="68">
        <v>0.22</v>
      </c>
      <c r="I162" s="123">
        <f t="shared" si="8"/>
        <v>10.1</v>
      </c>
      <c r="J162" s="110"/>
      <c r="K162" s="45">
        <f t="shared" si="9"/>
        <v>0</v>
      </c>
      <c r="L162" s="70"/>
      <c r="M162" s="52" t="s">
        <v>1802</v>
      </c>
      <c r="N162" s="69" t="s">
        <v>18</v>
      </c>
    </row>
    <row r="163" spans="1:16" s="5" customFormat="1" ht="12.75">
      <c r="A163" s="52" t="s">
        <v>628</v>
      </c>
      <c r="B163" s="52" t="s">
        <v>629</v>
      </c>
      <c r="C163" s="52" t="s">
        <v>630</v>
      </c>
      <c r="D163" s="52" t="s">
        <v>1854</v>
      </c>
      <c r="E163" s="52" t="s">
        <v>631</v>
      </c>
      <c r="F163" s="52" t="s">
        <v>6</v>
      </c>
      <c r="G163" s="67">
        <v>16.99</v>
      </c>
      <c r="H163" s="68">
        <v>0.22</v>
      </c>
      <c r="I163" s="123">
        <f t="shared" si="8"/>
        <v>13.25</v>
      </c>
      <c r="J163" s="110"/>
      <c r="K163" s="45">
        <f t="shared" si="9"/>
        <v>0</v>
      </c>
      <c r="L163" s="70"/>
      <c r="M163" s="52" t="s">
        <v>1821</v>
      </c>
      <c r="N163" s="69" t="s">
        <v>627</v>
      </c>
      <c r="O163" s="4"/>
      <c r="P163" s="4"/>
    </row>
    <row r="164" spans="1:15" s="4" customFormat="1" ht="12.75">
      <c r="A164" s="52" t="s">
        <v>1612</v>
      </c>
      <c r="B164" s="52" t="s">
        <v>1613</v>
      </c>
      <c r="C164" s="52" t="s">
        <v>1614</v>
      </c>
      <c r="D164" s="52" t="s">
        <v>1832</v>
      </c>
      <c r="E164" s="52" t="s">
        <v>1010</v>
      </c>
      <c r="F164" s="52" t="s">
        <v>6</v>
      </c>
      <c r="G164" s="67">
        <v>17.99</v>
      </c>
      <c r="H164" s="68">
        <v>0.22</v>
      </c>
      <c r="I164" s="123">
        <f t="shared" si="8"/>
        <v>14.03</v>
      </c>
      <c r="J164" s="110"/>
      <c r="K164" s="45">
        <f t="shared" si="9"/>
        <v>0</v>
      </c>
      <c r="L164" s="70"/>
      <c r="M164" s="52" t="s">
        <v>1819</v>
      </c>
      <c r="N164" s="69" t="s">
        <v>1593</v>
      </c>
      <c r="O164" s="25" t="s">
        <v>1932</v>
      </c>
    </row>
    <row r="165" spans="1:15" s="5" customFormat="1" ht="12.75">
      <c r="A165" s="62" t="s">
        <v>772</v>
      </c>
      <c r="B165" s="62" t="s">
        <v>773</v>
      </c>
      <c r="C165" s="62" t="s">
        <v>774</v>
      </c>
      <c r="D165" s="62" t="s">
        <v>775</v>
      </c>
      <c r="E165" s="62" t="s">
        <v>57</v>
      </c>
      <c r="F165" s="62" t="s">
        <v>6</v>
      </c>
      <c r="G165" s="81">
        <v>18</v>
      </c>
      <c r="H165" s="89">
        <v>0.22</v>
      </c>
      <c r="I165" s="124">
        <f t="shared" si="8"/>
        <v>14.04</v>
      </c>
      <c r="J165" s="111"/>
      <c r="K165" s="45">
        <f t="shared" si="9"/>
        <v>0</v>
      </c>
      <c r="L165" s="71"/>
      <c r="M165" s="62" t="s">
        <v>2069</v>
      </c>
      <c r="N165" s="82" t="s">
        <v>737</v>
      </c>
      <c r="O165" s="25" t="s">
        <v>1931</v>
      </c>
    </row>
    <row r="166" spans="1:16" s="4" customFormat="1" ht="12.75">
      <c r="A166" s="52" t="s">
        <v>1079</v>
      </c>
      <c r="B166" s="52" t="s">
        <v>1080</v>
      </c>
      <c r="C166" s="52" t="s">
        <v>1081</v>
      </c>
      <c r="D166" s="52" t="s">
        <v>1855</v>
      </c>
      <c r="E166" s="52" t="s">
        <v>57</v>
      </c>
      <c r="F166" s="52" t="s">
        <v>6</v>
      </c>
      <c r="G166" s="67">
        <v>18</v>
      </c>
      <c r="H166" s="68">
        <v>0.22</v>
      </c>
      <c r="I166" s="123">
        <f t="shared" si="8"/>
        <v>14.04</v>
      </c>
      <c r="J166" s="110"/>
      <c r="K166" s="45">
        <f t="shared" si="9"/>
        <v>0</v>
      </c>
      <c r="L166" s="70"/>
      <c r="M166" s="52" t="s">
        <v>1800</v>
      </c>
      <c r="N166" s="69" t="s">
        <v>1072</v>
      </c>
      <c r="P166" s="5"/>
    </row>
    <row r="167" spans="1:16" s="4" customFormat="1" ht="12.75">
      <c r="A167" s="62" t="s">
        <v>795</v>
      </c>
      <c r="B167" s="62" t="s">
        <v>796</v>
      </c>
      <c r="C167" s="62" t="s">
        <v>797</v>
      </c>
      <c r="D167" s="62" t="s">
        <v>11</v>
      </c>
      <c r="E167" s="62" t="s">
        <v>626</v>
      </c>
      <c r="F167" s="62" t="s">
        <v>6</v>
      </c>
      <c r="G167" s="81">
        <v>18.99</v>
      </c>
      <c r="H167" s="68">
        <v>0.22</v>
      </c>
      <c r="I167" s="123">
        <f t="shared" si="8"/>
        <v>14.81</v>
      </c>
      <c r="J167" s="110"/>
      <c r="K167" s="45">
        <f t="shared" si="9"/>
        <v>0</v>
      </c>
      <c r="L167" s="71"/>
      <c r="M167" s="62" t="s">
        <v>1819</v>
      </c>
      <c r="N167" s="82" t="s">
        <v>13</v>
      </c>
      <c r="O167" s="86" t="s">
        <v>1938</v>
      </c>
      <c r="P167" s="5"/>
    </row>
    <row r="168" spans="1:14" s="4" customFormat="1" ht="12.75">
      <c r="A168" s="52" t="s">
        <v>1398</v>
      </c>
      <c r="B168" s="52" t="s">
        <v>1399</v>
      </c>
      <c r="C168" s="52" t="s">
        <v>1400</v>
      </c>
      <c r="D168" s="52" t="s">
        <v>11</v>
      </c>
      <c r="E168" s="52" t="s">
        <v>108</v>
      </c>
      <c r="F168" s="52" t="s">
        <v>6</v>
      </c>
      <c r="G168" s="67">
        <v>16.99</v>
      </c>
      <c r="H168" s="68">
        <v>0.22</v>
      </c>
      <c r="I168" s="123">
        <f t="shared" si="8"/>
        <v>13.25</v>
      </c>
      <c r="J168" s="110"/>
      <c r="K168" s="45">
        <f t="shared" si="9"/>
        <v>0</v>
      </c>
      <c r="L168" s="70"/>
      <c r="M168" s="52" t="s">
        <v>1800</v>
      </c>
      <c r="N168" s="69" t="s">
        <v>1394</v>
      </c>
    </row>
    <row r="169" spans="1:15" s="4" customFormat="1" ht="12.75">
      <c r="A169" s="52" t="s">
        <v>1407</v>
      </c>
      <c r="B169" s="52" t="s">
        <v>1408</v>
      </c>
      <c r="C169" s="52" t="s">
        <v>1409</v>
      </c>
      <c r="D169" s="52" t="s">
        <v>11</v>
      </c>
      <c r="E169" s="52" t="s">
        <v>150</v>
      </c>
      <c r="F169" s="52" t="s">
        <v>6</v>
      </c>
      <c r="G169" s="67">
        <v>16.99</v>
      </c>
      <c r="H169" s="68">
        <v>0.22</v>
      </c>
      <c r="I169" s="123">
        <f t="shared" si="8"/>
        <v>13.25</v>
      </c>
      <c r="J169" s="110"/>
      <c r="K169" s="45">
        <f t="shared" si="9"/>
        <v>0</v>
      </c>
      <c r="L169" s="70"/>
      <c r="M169" s="52" t="s">
        <v>1821</v>
      </c>
      <c r="N169" s="69" t="s">
        <v>1394</v>
      </c>
      <c r="O169" s="5"/>
    </row>
    <row r="170" spans="1:16" s="4" customFormat="1" ht="12.75">
      <c r="A170" s="52" t="s">
        <v>529</v>
      </c>
      <c r="B170" s="52" t="s">
        <v>530</v>
      </c>
      <c r="C170" s="52" t="s">
        <v>531</v>
      </c>
      <c r="D170" s="52" t="s">
        <v>11</v>
      </c>
      <c r="E170" s="52" t="s">
        <v>74</v>
      </c>
      <c r="F170" s="52" t="s">
        <v>6</v>
      </c>
      <c r="G170" s="67">
        <v>16.99</v>
      </c>
      <c r="H170" s="68">
        <v>0.22</v>
      </c>
      <c r="I170" s="123">
        <f t="shared" si="8"/>
        <v>13.25</v>
      </c>
      <c r="J170" s="110"/>
      <c r="K170" s="45">
        <f t="shared" si="9"/>
        <v>0</v>
      </c>
      <c r="L170" s="70"/>
      <c r="M170" s="52" t="s">
        <v>1800</v>
      </c>
      <c r="N170" s="69" t="s">
        <v>532</v>
      </c>
      <c r="P170" s="5"/>
    </row>
    <row r="171" spans="1:14" s="4" customFormat="1" ht="12.75">
      <c r="A171" s="52" t="s">
        <v>430</v>
      </c>
      <c r="B171" s="52" t="s">
        <v>431</v>
      </c>
      <c r="C171" s="52" t="s">
        <v>432</v>
      </c>
      <c r="D171" s="52" t="s">
        <v>1856</v>
      </c>
      <c r="E171" s="52" t="s">
        <v>12</v>
      </c>
      <c r="F171" s="52" t="s">
        <v>6</v>
      </c>
      <c r="G171" s="67">
        <v>16.99</v>
      </c>
      <c r="H171" s="68">
        <v>0.22</v>
      </c>
      <c r="I171" s="123">
        <f t="shared" si="8"/>
        <v>13.25</v>
      </c>
      <c r="J171" s="110"/>
      <c r="K171" s="45">
        <f t="shared" si="9"/>
        <v>0</v>
      </c>
      <c r="L171" s="70"/>
      <c r="M171" s="52" t="s">
        <v>1800</v>
      </c>
      <c r="N171" s="69" t="s">
        <v>426</v>
      </c>
    </row>
    <row r="172" spans="1:16" s="5" customFormat="1" ht="12.75">
      <c r="A172" s="52" t="s">
        <v>733</v>
      </c>
      <c r="B172" s="52" t="s">
        <v>734</v>
      </c>
      <c r="C172" s="52" t="s">
        <v>735</v>
      </c>
      <c r="D172" s="52" t="s">
        <v>736</v>
      </c>
      <c r="E172" s="52" t="s">
        <v>309</v>
      </c>
      <c r="F172" s="52" t="s">
        <v>6</v>
      </c>
      <c r="G172" s="67">
        <v>17.99</v>
      </c>
      <c r="H172" s="68">
        <v>0.22</v>
      </c>
      <c r="I172" s="123">
        <f t="shared" si="8"/>
        <v>14.03</v>
      </c>
      <c r="J172" s="110"/>
      <c r="K172" s="45">
        <f t="shared" si="9"/>
        <v>0</v>
      </c>
      <c r="L172" s="70"/>
      <c r="M172" s="52" t="s">
        <v>2071</v>
      </c>
      <c r="N172" s="69" t="s">
        <v>737</v>
      </c>
      <c r="O172" s="86" t="s">
        <v>1930</v>
      </c>
      <c r="P172" s="4"/>
    </row>
    <row r="173" spans="1:15" s="4" customFormat="1" ht="12.75">
      <c r="A173" s="52" t="s">
        <v>1414</v>
      </c>
      <c r="B173" s="52" t="s">
        <v>1415</v>
      </c>
      <c r="C173" s="52" t="s">
        <v>1416</v>
      </c>
      <c r="D173" s="52" t="s">
        <v>11</v>
      </c>
      <c r="E173" s="52" t="s">
        <v>304</v>
      </c>
      <c r="F173" s="52" t="s">
        <v>6</v>
      </c>
      <c r="G173" s="67">
        <v>16.99</v>
      </c>
      <c r="H173" s="68">
        <v>0.22</v>
      </c>
      <c r="I173" s="123">
        <f t="shared" si="8"/>
        <v>13.25</v>
      </c>
      <c r="J173" s="110"/>
      <c r="K173" s="45">
        <f t="shared" si="9"/>
        <v>0</v>
      </c>
      <c r="L173" s="70"/>
      <c r="M173" s="52" t="s">
        <v>1800</v>
      </c>
      <c r="N173" s="69" t="s">
        <v>1394</v>
      </c>
      <c r="O173" s="5"/>
    </row>
    <row r="174" spans="1:16" s="4" customFormat="1" ht="12.75">
      <c r="A174" s="52" t="s">
        <v>1570</v>
      </c>
      <c r="B174" s="52" t="s">
        <v>1571</v>
      </c>
      <c r="C174" s="52" t="s">
        <v>1572</v>
      </c>
      <c r="D174" s="52" t="s">
        <v>1837</v>
      </c>
      <c r="E174" s="52" t="s">
        <v>108</v>
      </c>
      <c r="F174" s="52" t="s">
        <v>6</v>
      </c>
      <c r="G174" s="67">
        <v>16.99</v>
      </c>
      <c r="H174" s="68">
        <v>0.22</v>
      </c>
      <c r="I174" s="123">
        <f t="shared" si="8"/>
        <v>13.25</v>
      </c>
      <c r="J174" s="110"/>
      <c r="K174" s="45">
        <f t="shared" si="9"/>
        <v>0</v>
      </c>
      <c r="L174" s="70"/>
      <c r="M174" s="52" t="s">
        <v>1800</v>
      </c>
      <c r="N174" s="69" t="s">
        <v>1573</v>
      </c>
      <c r="P174" s="5"/>
    </row>
    <row r="175" spans="1:16" s="5" customFormat="1" ht="12.75">
      <c r="A175" s="52" t="s">
        <v>1389</v>
      </c>
      <c r="B175" s="52" t="s">
        <v>1390</v>
      </c>
      <c r="C175" s="52" t="s">
        <v>1391</v>
      </c>
      <c r="D175" s="52" t="s">
        <v>1839</v>
      </c>
      <c r="E175" s="52" t="s">
        <v>631</v>
      </c>
      <c r="F175" s="52" t="s">
        <v>6</v>
      </c>
      <c r="G175" s="67">
        <v>19.99</v>
      </c>
      <c r="H175" s="68">
        <v>0.22</v>
      </c>
      <c r="I175" s="123">
        <f t="shared" si="8"/>
        <v>15.59</v>
      </c>
      <c r="J175" s="110"/>
      <c r="K175" s="45">
        <f t="shared" si="9"/>
        <v>0</v>
      </c>
      <c r="L175" s="70"/>
      <c r="M175" s="52" t="s">
        <v>11</v>
      </c>
      <c r="N175" s="69" t="s">
        <v>1384</v>
      </c>
      <c r="O175" s="4"/>
      <c r="P175" s="4"/>
    </row>
    <row r="176" spans="1:16" s="5" customFormat="1" ht="12.75">
      <c r="A176" s="52" t="s">
        <v>636</v>
      </c>
      <c r="B176" s="52" t="s">
        <v>637</v>
      </c>
      <c r="C176" s="52" t="s">
        <v>638</v>
      </c>
      <c r="D176" s="52" t="s">
        <v>639</v>
      </c>
      <c r="E176" s="52" t="s">
        <v>108</v>
      </c>
      <c r="F176" s="52" t="s">
        <v>6</v>
      </c>
      <c r="G176" s="67">
        <v>16.99</v>
      </c>
      <c r="H176" s="68">
        <v>0.22</v>
      </c>
      <c r="I176" s="123">
        <f t="shared" si="8"/>
        <v>13.25</v>
      </c>
      <c r="J176" s="110"/>
      <c r="K176" s="45">
        <f t="shared" si="9"/>
        <v>0</v>
      </c>
      <c r="L176" s="70"/>
      <c r="M176" s="52" t="s">
        <v>1800</v>
      </c>
      <c r="N176" s="69" t="s">
        <v>7</v>
      </c>
      <c r="P176" s="4"/>
    </row>
    <row r="177" spans="1:15" s="5" customFormat="1" ht="12.75">
      <c r="A177" s="62" t="s">
        <v>247</v>
      </c>
      <c r="B177" s="62" t="s">
        <v>248</v>
      </c>
      <c r="C177" s="62" t="s">
        <v>249</v>
      </c>
      <c r="D177" s="62" t="s">
        <v>11</v>
      </c>
      <c r="E177" s="62" t="s">
        <v>74</v>
      </c>
      <c r="F177" s="62" t="s">
        <v>6</v>
      </c>
      <c r="G177" s="81">
        <v>17.99</v>
      </c>
      <c r="H177" s="68">
        <v>0.22</v>
      </c>
      <c r="I177" s="123">
        <f t="shared" si="8"/>
        <v>14.03</v>
      </c>
      <c r="J177" s="110"/>
      <c r="K177" s="45">
        <f t="shared" si="9"/>
        <v>0</v>
      </c>
      <c r="L177" s="71"/>
      <c r="M177" s="62" t="s">
        <v>1819</v>
      </c>
      <c r="N177" s="82" t="s">
        <v>246</v>
      </c>
      <c r="O177" s="86" t="s">
        <v>1930</v>
      </c>
    </row>
    <row r="178" spans="1:15" s="5" customFormat="1" ht="12.75">
      <c r="A178" s="62" t="s">
        <v>1615</v>
      </c>
      <c r="B178" s="62" t="s">
        <v>1616</v>
      </c>
      <c r="C178" s="62" t="s">
        <v>249</v>
      </c>
      <c r="D178" s="62" t="s">
        <v>1617</v>
      </c>
      <c r="E178" s="62" t="s">
        <v>74</v>
      </c>
      <c r="F178" s="62" t="s">
        <v>6</v>
      </c>
      <c r="G178" s="81">
        <v>17.99</v>
      </c>
      <c r="H178" s="68">
        <v>0.22</v>
      </c>
      <c r="I178" s="123">
        <f t="shared" si="8"/>
        <v>14.03</v>
      </c>
      <c r="J178" s="110"/>
      <c r="K178" s="45">
        <f t="shared" si="9"/>
        <v>0</v>
      </c>
      <c r="L178" s="71"/>
      <c r="M178" s="62" t="s">
        <v>1819</v>
      </c>
      <c r="N178" s="82" t="s">
        <v>1593</v>
      </c>
      <c r="O178" s="86" t="s">
        <v>1933</v>
      </c>
    </row>
    <row r="179" spans="1:16" s="5" customFormat="1" ht="12.75">
      <c r="A179" s="52" t="s">
        <v>1694</v>
      </c>
      <c r="B179" s="52" t="s">
        <v>1695</v>
      </c>
      <c r="C179" s="52" t="s">
        <v>1696</v>
      </c>
      <c r="D179" s="52" t="s">
        <v>11</v>
      </c>
      <c r="E179" s="52" t="s">
        <v>135</v>
      </c>
      <c r="F179" s="52" t="s">
        <v>6</v>
      </c>
      <c r="G179" s="67">
        <v>17.99</v>
      </c>
      <c r="H179" s="68">
        <v>0.22</v>
      </c>
      <c r="I179" s="123">
        <f t="shared" si="8"/>
        <v>14.03</v>
      </c>
      <c r="J179" s="110"/>
      <c r="K179" s="45">
        <f t="shared" si="9"/>
        <v>0</v>
      </c>
      <c r="L179" s="70"/>
      <c r="M179" s="52" t="s">
        <v>1819</v>
      </c>
      <c r="N179" s="69" t="s">
        <v>1693</v>
      </c>
      <c r="O179" s="86" t="s">
        <v>1938</v>
      </c>
      <c r="P179" s="4"/>
    </row>
    <row r="180" spans="1:16" s="5" customFormat="1" ht="12.75">
      <c r="A180" s="52" t="s">
        <v>1732</v>
      </c>
      <c r="B180" s="52" t="s">
        <v>1733</v>
      </c>
      <c r="C180" s="52" t="s">
        <v>1734</v>
      </c>
      <c r="D180" s="52" t="s">
        <v>11</v>
      </c>
      <c r="E180" s="52" t="s">
        <v>34</v>
      </c>
      <c r="F180" s="52" t="s">
        <v>6</v>
      </c>
      <c r="G180" s="67">
        <v>16.99</v>
      </c>
      <c r="H180" s="68">
        <v>0.22</v>
      </c>
      <c r="I180" s="123">
        <f t="shared" si="8"/>
        <v>13.25</v>
      </c>
      <c r="J180" s="110"/>
      <c r="K180" s="45">
        <f t="shared" si="9"/>
        <v>0</v>
      </c>
      <c r="L180" s="70"/>
      <c r="M180" s="52" t="s">
        <v>1804</v>
      </c>
      <c r="N180" s="69" t="s">
        <v>1728</v>
      </c>
      <c r="P180" s="4"/>
    </row>
    <row r="181" spans="1:14" s="5" customFormat="1" ht="12.75">
      <c r="A181" s="52" t="s">
        <v>1245</v>
      </c>
      <c r="B181" s="52" t="s">
        <v>1246</v>
      </c>
      <c r="C181" s="52" t="s">
        <v>1247</v>
      </c>
      <c r="D181" s="52" t="s">
        <v>1248</v>
      </c>
      <c r="E181" s="52" t="s">
        <v>91</v>
      </c>
      <c r="F181" s="52" t="s">
        <v>6</v>
      </c>
      <c r="G181" s="67">
        <v>16.99</v>
      </c>
      <c r="H181" s="68">
        <v>0.22</v>
      </c>
      <c r="I181" s="123">
        <f t="shared" si="8"/>
        <v>13.25</v>
      </c>
      <c r="J181" s="110"/>
      <c r="K181" s="45">
        <f t="shared" si="9"/>
        <v>0</v>
      </c>
      <c r="L181" s="70"/>
      <c r="M181" s="52" t="s">
        <v>1800</v>
      </c>
      <c r="N181" s="69" t="s">
        <v>1190</v>
      </c>
    </row>
    <row r="182" spans="1:16" s="5" customFormat="1" ht="12.75">
      <c r="A182" s="52" t="s">
        <v>565</v>
      </c>
      <c r="B182" s="52" t="s">
        <v>566</v>
      </c>
      <c r="C182" s="52" t="s">
        <v>567</v>
      </c>
      <c r="D182" s="52" t="s">
        <v>11</v>
      </c>
      <c r="E182" s="52" t="s">
        <v>568</v>
      </c>
      <c r="F182" s="52" t="s">
        <v>6</v>
      </c>
      <c r="G182" s="67">
        <v>17.99</v>
      </c>
      <c r="H182" s="68">
        <v>0.22</v>
      </c>
      <c r="I182" s="123">
        <f t="shared" si="8"/>
        <v>14.03</v>
      </c>
      <c r="J182" s="110"/>
      <c r="K182" s="45">
        <f t="shared" si="9"/>
        <v>0</v>
      </c>
      <c r="L182" s="70"/>
      <c r="M182" s="52" t="s">
        <v>1801</v>
      </c>
      <c r="N182" s="69" t="s">
        <v>538</v>
      </c>
      <c r="O182" s="86" t="s">
        <v>1930</v>
      </c>
      <c r="P182" s="4"/>
    </row>
    <row r="183" spans="1:14" s="4" customFormat="1" ht="12.75">
      <c r="A183" s="52" t="s">
        <v>501</v>
      </c>
      <c r="B183" s="52" t="s">
        <v>502</v>
      </c>
      <c r="C183" s="52" t="s">
        <v>503</v>
      </c>
      <c r="D183" s="52" t="s">
        <v>11</v>
      </c>
      <c r="E183" s="52" t="s">
        <v>53</v>
      </c>
      <c r="F183" s="52" t="s">
        <v>6</v>
      </c>
      <c r="G183" s="67">
        <v>16.99</v>
      </c>
      <c r="H183" s="68">
        <v>0.22</v>
      </c>
      <c r="I183" s="123">
        <f t="shared" si="8"/>
        <v>13.25</v>
      </c>
      <c r="J183" s="110"/>
      <c r="K183" s="45">
        <f t="shared" si="9"/>
        <v>0</v>
      </c>
      <c r="L183" s="70"/>
      <c r="M183" s="52" t="s">
        <v>1808</v>
      </c>
      <c r="N183" s="69" t="s">
        <v>487</v>
      </c>
    </row>
    <row r="184" spans="1:16" s="4" customFormat="1" ht="12.75">
      <c r="A184" s="52" t="s">
        <v>974</v>
      </c>
      <c r="B184" s="52" t="s">
        <v>975</v>
      </c>
      <c r="C184" s="52" t="s">
        <v>976</v>
      </c>
      <c r="D184" s="52" t="s">
        <v>11</v>
      </c>
      <c r="E184" s="52" t="s">
        <v>977</v>
      </c>
      <c r="F184" s="52" t="s">
        <v>6</v>
      </c>
      <c r="G184" s="67">
        <v>16.99</v>
      </c>
      <c r="H184" s="68">
        <v>0.22</v>
      </c>
      <c r="I184" s="123">
        <f t="shared" si="8"/>
        <v>13.25</v>
      </c>
      <c r="J184" s="110"/>
      <c r="K184" s="45">
        <f t="shared" si="9"/>
        <v>0</v>
      </c>
      <c r="L184" s="70"/>
      <c r="M184" s="52" t="s">
        <v>1804</v>
      </c>
      <c r="N184" s="69" t="s">
        <v>966</v>
      </c>
      <c r="P184" s="5"/>
    </row>
    <row r="185" spans="1:16" s="5" customFormat="1" ht="12.75">
      <c r="A185" s="62" t="s">
        <v>1603</v>
      </c>
      <c r="B185" s="62" t="s">
        <v>1604</v>
      </c>
      <c r="C185" s="62" t="s">
        <v>252</v>
      </c>
      <c r="D185" s="62" t="s">
        <v>11</v>
      </c>
      <c r="E185" s="62" t="s">
        <v>135</v>
      </c>
      <c r="F185" s="62" t="s">
        <v>6</v>
      </c>
      <c r="G185" s="81">
        <v>16.99</v>
      </c>
      <c r="H185" s="68">
        <v>0.22</v>
      </c>
      <c r="I185" s="123">
        <f aca="true" t="shared" si="10" ref="I185:I216">ROUND((G185*0.78),2)</f>
        <v>13.25</v>
      </c>
      <c r="J185" s="110"/>
      <c r="K185" s="45">
        <f t="shared" si="9"/>
        <v>0</v>
      </c>
      <c r="L185" s="71"/>
      <c r="M185" s="62" t="s">
        <v>1800</v>
      </c>
      <c r="N185" s="82" t="s">
        <v>1593</v>
      </c>
      <c r="O185" s="4"/>
      <c r="P185" s="4"/>
    </row>
    <row r="186" spans="1:15" s="5" customFormat="1" ht="12.75">
      <c r="A186" s="62" t="s">
        <v>83</v>
      </c>
      <c r="B186" s="62" t="s">
        <v>84</v>
      </c>
      <c r="C186" s="62" t="s">
        <v>85</v>
      </c>
      <c r="D186" s="62" t="s">
        <v>84</v>
      </c>
      <c r="E186" s="62" t="s">
        <v>86</v>
      </c>
      <c r="F186" s="62" t="s">
        <v>6</v>
      </c>
      <c r="G186" s="81">
        <v>16.99</v>
      </c>
      <c r="H186" s="68">
        <v>0.22</v>
      </c>
      <c r="I186" s="123">
        <f t="shared" si="10"/>
        <v>13.25</v>
      </c>
      <c r="J186" s="110"/>
      <c r="K186" s="45">
        <f t="shared" si="9"/>
        <v>0</v>
      </c>
      <c r="L186" s="71"/>
      <c r="M186" s="62" t="s">
        <v>1803</v>
      </c>
      <c r="N186" s="82" t="s">
        <v>87</v>
      </c>
      <c r="O186" s="4"/>
    </row>
    <row r="187" spans="1:16" s="5" customFormat="1" ht="12.75">
      <c r="A187" s="52" t="s">
        <v>1608</v>
      </c>
      <c r="B187" s="52" t="s">
        <v>1609</v>
      </c>
      <c r="C187" s="52" t="s">
        <v>1610</v>
      </c>
      <c r="D187" s="52" t="s">
        <v>1611</v>
      </c>
      <c r="E187" s="52" t="s">
        <v>53</v>
      </c>
      <c r="F187" s="52" t="s">
        <v>6</v>
      </c>
      <c r="G187" s="67">
        <v>18.99</v>
      </c>
      <c r="H187" s="68">
        <v>0.22</v>
      </c>
      <c r="I187" s="123">
        <f t="shared" si="10"/>
        <v>14.81</v>
      </c>
      <c r="J187" s="110"/>
      <c r="K187" s="45">
        <f t="shared" si="9"/>
        <v>0</v>
      </c>
      <c r="L187" s="70"/>
      <c r="M187" s="52" t="s">
        <v>1819</v>
      </c>
      <c r="N187" s="69" t="s">
        <v>1593</v>
      </c>
      <c r="O187" s="86" t="s">
        <v>1930</v>
      </c>
      <c r="P187" s="4"/>
    </row>
    <row r="188" spans="1:16" s="5" customFormat="1" ht="12.75">
      <c r="A188" s="52" t="s">
        <v>781</v>
      </c>
      <c r="B188" s="52" t="s">
        <v>782</v>
      </c>
      <c r="C188" s="52" t="s">
        <v>783</v>
      </c>
      <c r="D188" s="52" t="s">
        <v>784</v>
      </c>
      <c r="E188" s="52" t="s">
        <v>91</v>
      </c>
      <c r="F188" s="52" t="s">
        <v>6</v>
      </c>
      <c r="G188" s="67">
        <v>16.99</v>
      </c>
      <c r="H188" s="68">
        <v>0.22</v>
      </c>
      <c r="I188" s="123">
        <f t="shared" si="10"/>
        <v>13.25</v>
      </c>
      <c r="J188" s="110"/>
      <c r="K188" s="45">
        <f t="shared" si="9"/>
        <v>0</v>
      </c>
      <c r="L188" s="70"/>
      <c r="M188" s="52" t="s">
        <v>1800</v>
      </c>
      <c r="N188" s="69" t="s">
        <v>13</v>
      </c>
      <c r="O188" s="4"/>
      <c r="P188" s="4"/>
    </row>
    <row r="189" spans="1:16" s="5" customFormat="1" ht="12.75">
      <c r="A189" s="52" t="s">
        <v>139</v>
      </c>
      <c r="B189" s="52" t="s">
        <v>140</v>
      </c>
      <c r="C189" s="52" t="s">
        <v>141</v>
      </c>
      <c r="D189" s="52" t="s">
        <v>11</v>
      </c>
      <c r="E189" s="52" t="s">
        <v>142</v>
      </c>
      <c r="F189" s="52" t="s">
        <v>6</v>
      </c>
      <c r="G189" s="67">
        <v>16.99</v>
      </c>
      <c r="H189" s="68">
        <v>0.22</v>
      </c>
      <c r="I189" s="123">
        <f t="shared" si="10"/>
        <v>13.25</v>
      </c>
      <c r="J189" s="110"/>
      <c r="K189" s="45">
        <f t="shared" si="9"/>
        <v>0</v>
      </c>
      <c r="L189" s="70"/>
      <c r="M189" s="52" t="s">
        <v>1804</v>
      </c>
      <c r="N189" s="69" t="s">
        <v>104</v>
      </c>
      <c r="P189" s="4"/>
    </row>
    <row r="190" spans="1:16" s="5" customFormat="1" ht="12.75">
      <c r="A190" s="62" t="s">
        <v>1526</v>
      </c>
      <c r="B190" s="62" t="s">
        <v>1527</v>
      </c>
      <c r="C190" s="62" t="s">
        <v>1035</v>
      </c>
      <c r="D190" s="62" t="s">
        <v>1528</v>
      </c>
      <c r="E190" s="62" t="s">
        <v>309</v>
      </c>
      <c r="F190" s="62" t="s">
        <v>6</v>
      </c>
      <c r="G190" s="81">
        <v>17.99</v>
      </c>
      <c r="H190" s="68">
        <v>0.22</v>
      </c>
      <c r="I190" s="123">
        <f t="shared" si="10"/>
        <v>14.03</v>
      </c>
      <c r="J190" s="110"/>
      <c r="K190" s="45">
        <f t="shared" si="9"/>
        <v>0</v>
      </c>
      <c r="L190" s="71"/>
      <c r="M190" s="62" t="s">
        <v>1808</v>
      </c>
      <c r="N190" s="82" t="s">
        <v>1497</v>
      </c>
      <c r="O190" s="4"/>
      <c r="P190" s="4"/>
    </row>
    <row r="191" spans="1:16" s="5" customFormat="1" ht="12.75">
      <c r="A191" s="62" t="s">
        <v>1033</v>
      </c>
      <c r="B191" s="62" t="s">
        <v>1034</v>
      </c>
      <c r="C191" s="62" t="s">
        <v>1035</v>
      </c>
      <c r="D191" s="62" t="s">
        <v>513</v>
      </c>
      <c r="E191" s="62" t="s">
        <v>178</v>
      </c>
      <c r="F191" s="62" t="s">
        <v>6</v>
      </c>
      <c r="G191" s="81">
        <v>12.99</v>
      </c>
      <c r="H191" s="68">
        <v>0.22</v>
      </c>
      <c r="I191" s="123">
        <f t="shared" si="10"/>
        <v>10.13</v>
      </c>
      <c r="J191" s="110"/>
      <c r="K191" s="45">
        <f t="shared" si="9"/>
        <v>0</v>
      </c>
      <c r="L191" s="71"/>
      <c r="M191" s="62" t="s">
        <v>1800</v>
      </c>
      <c r="N191" s="82" t="s">
        <v>1023</v>
      </c>
      <c r="O191" s="4"/>
      <c r="P191" s="4"/>
    </row>
    <row r="192" spans="1:15" s="4" customFormat="1" ht="12.75">
      <c r="A192" s="52" t="s">
        <v>1082</v>
      </c>
      <c r="B192" s="52" t="s">
        <v>1083</v>
      </c>
      <c r="C192" s="52" t="s">
        <v>1084</v>
      </c>
      <c r="D192" s="52" t="s">
        <v>11</v>
      </c>
      <c r="E192" s="52" t="s">
        <v>146</v>
      </c>
      <c r="F192" s="52" t="s">
        <v>6</v>
      </c>
      <c r="G192" s="67">
        <v>17.99</v>
      </c>
      <c r="H192" s="68">
        <v>0.22</v>
      </c>
      <c r="I192" s="123">
        <f t="shared" si="10"/>
        <v>14.03</v>
      </c>
      <c r="J192" s="110"/>
      <c r="K192" s="45">
        <f t="shared" si="9"/>
        <v>0</v>
      </c>
      <c r="L192" s="70"/>
      <c r="M192" s="52" t="s">
        <v>1819</v>
      </c>
      <c r="N192" s="69" t="s">
        <v>1072</v>
      </c>
      <c r="O192" s="86" t="s">
        <v>1930</v>
      </c>
    </row>
    <row r="193" spans="1:15" s="4" customFormat="1" ht="12.75">
      <c r="A193" s="62" t="s">
        <v>1537</v>
      </c>
      <c r="B193" s="62" t="s">
        <v>1538</v>
      </c>
      <c r="C193" s="62" t="s">
        <v>1539</v>
      </c>
      <c r="D193" s="62" t="s">
        <v>1843</v>
      </c>
      <c r="E193" s="62" t="s">
        <v>135</v>
      </c>
      <c r="F193" s="62" t="s">
        <v>6</v>
      </c>
      <c r="G193" s="81">
        <v>18.99</v>
      </c>
      <c r="H193" s="68">
        <v>0.22</v>
      </c>
      <c r="I193" s="123">
        <f t="shared" si="10"/>
        <v>14.81</v>
      </c>
      <c r="J193" s="110"/>
      <c r="K193" s="45">
        <f t="shared" si="9"/>
        <v>0</v>
      </c>
      <c r="L193" s="71"/>
      <c r="M193" s="62" t="s">
        <v>1819</v>
      </c>
      <c r="N193" s="82" t="s">
        <v>1533</v>
      </c>
      <c r="O193" s="86" t="s">
        <v>1929</v>
      </c>
    </row>
    <row r="194" spans="1:16" s="4" customFormat="1" ht="12.75">
      <c r="A194" s="52" t="s">
        <v>1318</v>
      </c>
      <c r="B194" s="52" t="s">
        <v>1319</v>
      </c>
      <c r="C194" s="52" t="s">
        <v>1320</v>
      </c>
      <c r="D194" s="52" t="s">
        <v>11</v>
      </c>
      <c r="E194" s="52" t="s">
        <v>157</v>
      </c>
      <c r="F194" s="52" t="s">
        <v>6</v>
      </c>
      <c r="G194" s="67">
        <v>16.99</v>
      </c>
      <c r="H194" s="68">
        <v>0.22</v>
      </c>
      <c r="I194" s="123">
        <f t="shared" si="10"/>
        <v>13.25</v>
      </c>
      <c r="J194" s="110"/>
      <c r="K194" s="45">
        <f t="shared" si="9"/>
        <v>0</v>
      </c>
      <c r="L194" s="70"/>
      <c r="M194" s="52" t="s">
        <v>1800</v>
      </c>
      <c r="N194" s="69" t="s">
        <v>1293</v>
      </c>
      <c r="P194" s="5"/>
    </row>
    <row r="195" spans="1:16" s="5" customFormat="1" ht="12.75">
      <c r="A195" s="52" t="s">
        <v>1324</v>
      </c>
      <c r="B195" s="52" t="s">
        <v>1325</v>
      </c>
      <c r="C195" s="52" t="s">
        <v>1326</v>
      </c>
      <c r="D195" s="52" t="s">
        <v>11</v>
      </c>
      <c r="E195" s="52" t="s">
        <v>211</v>
      </c>
      <c r="F195" s="52" t="s">
        <v>6</v>
      </c>
      <c r="G195" s="67">
        <v>16.99</v>
      </c>
      <c r="H195" s="68">
        <v>0.22</v>
      </c>
      <c r="I195" s="123">
        <f t="shared" si="10"/>
        <v>13.25</v>
      </c>
      <c r="J195" s="110"/>
      <c r="K195" s="45">
        <f t="shared" si="9"/>
        <v>0</v>
      </c>
      <c r="L195" s="70"/>
      <c r="M195" s="52" t="s">
        <v>1803</v>
      </c>
      <c r="N195" s="69" t="s">
        <v>1293</v>
      </c>
      <c r="O195" s="4"/>
      <c r="P195" s="4"/>
    </row>
    <row r="196" spans="1:16" s="5" customFormat="1" ht="12.75">
      <c r="A196" s="52" t="s">
        <v>1645</v>
      </c>
      <c r="B196" s="52" t="s">
        <v>1646</v>
      </c>
      <c r="C196" s="52" t="s">
        <v>1647</v>
      </c>
      <c r="D196" s="52" t="s">
        <v>1648</v>
      </c>
      <c r="E196" s="52" t="s">
        <v>51</v>
      </c>
      <c r="F196" s="52" t="s">
        <v>6</v>
      </c>
      <c r="G196" s="67">
        <v>17.99</v>
      </c>
      <c r="H196" s="68">
        <v>0.22</v>
      </c>
      <c r="I196" s="123">
        <f t="shared" si="10"/>
        <v>14.03</v>
      </c>
      <c r="J196" s="110"/>
      <c r="K196" s="45">
        <f t="shared" si="9"/>
        <v>0</v>
      </c>
      <c r="L196" s="70"/>
      <c r="M196" s="52" t="s">
        <v>1819</v>
      </c>
      <c r="N196" s="69" t="s">
        <v>1644</v>
      </c>
      <c r="O196" s="86" t="s">
        <v>1929</v>
      </c>
      <c r="P196" s="4"/>
    </row>
    <row r="197" spans="1:14" s="4" customFormat="1" ht="25.5">
      <c r="A197" s="52" t="s">
        <v>789</v>
      </c>
      <c r="B197" s="52" t="s">
        <v>790</v>
      </c>
      <c r="C197" s="52" t="s">
        <v>791</v>
      </c>
      <c r="D197" s="79" t="s">
        <v>792</v>
      </c>
      <c r="E197" s="52" t="s">
        <v>86</v>
      </c>
      <c r="F197" s="52" t="s">
        <v>6</v>
      </c>
      <c r="G197" s="67">
        <v>16.99</v>
      </c>
      <c r="H197" s="68">
        <v>0.22</v>
      </c>
      <c r="I197" s="123">
        <f t="shared" si="10"/>
        <v>13.25</v>
      </c>
      <c r="J197" s="110"/>
      <c r="K197" s="45">
        <f t="shared" si="9"/>
        <v>0</v>
      </c>
      <c r="L197" s="70"/>
      <c r="M197" s="52" t="s">
        <v>1803</v>
      </c>
      <c r="N197" s="69" t="s">
        <v>13</v>
      </c>
    </row>
    <row r="198" spans="1:14" s="4" customFormat="1" ht="12.75">
      <c r="A198" s="62" t="s">
        <v>132</v>
      </c>
      <c r="B198" s="62" t="s">
        <v>133</v>
      </c>
      <c r="C198" s="62" t="s">
        <v>134</v>
      </c>
      <c r="D198" s="62" t="s">
        <v>11</v>
      </c>
      <c r="E198" s="62" t="s">
        <v>135</v>
      </c>
      <c r="F198" s="62" t="s">
        <v>6</v>
      </c>
      <c r="G198" s="81">
        <v>16.99</v>
      </c>
      <c r="H198" s="68">
        <v>0.22</v>
      </c>
      <c r="I198" s="123">
        <f t="shared" si="10"/>
        <v>13.25</v>
      </c>
      <c r="J198" s="110"/>
      <c r="K198" s="45">
        <f t="shared" si="9"/>
        <v>0</v>
      </c>
      <c r="L198" s="71"/>
      <c r="M198" s="62" t="s">
        <v>1800</v>
      </c>
      <c r="N198" s="82" t="s">
        <v>104</v>
      </c>
    </row>
    <row r="199" spans="1:16" s="4" customFormat="1" ht="12.75">
      <c r="A199" s="52" t="s">
        <v>402</v>
      </c>
      <c r="B199" s="52" t="s">
        <v>403</v>
      </c>
      <c r="C199" s="52" t="s">
        <v>404</v>
      </c>
      <c r="D199" s="52" t="s">
        <v>11</v>
      </c>
      <c r="E199" s="52" t="s">
        <v>86</v>
      </c>
      <c r="F199" s="52" t="s">
        <v>6</v>
      </c>
      <c r="G199" s="67">
        <v>15.99</v>
      </c>
      <c r="H199" s="68">
        <v>0.22</v>
      </c>
      <c r="I199" s="123">
        <f t="shared" si="10"/>
        <v>12.47</v>
      </c>
      <c r="J199" s="110"/>
      <c r="K199" s="45">
        <f t="shared" si="9"/>
        <v>0</v>
      </c>
      <c r="L199" s="70"/>
      <c r="M199" s="52" t="s">
        <v>1814</v>
      </c>
      <c r="N199" s="69" t="s">
        <v>377</v>
      </c>
      <c r="P199" s="5"/>
    </row>
    <row r="200" spans="1:14" s="4" customFormat="1" ht="25.5">
      <c r="A200" s="62" t="s">
        <v>1187</v>
      </c>
      <c r="B200" s="62" t="s">
        <v>1188</v>
      </c>
      <c r="C200" s="62" t="s">
        <v>127</v>
      </c>
      <c r="D200" s="83" t="s">
        <v>1189</v>
      </c>
      <c r="E200" s="62" t="s">
        <v>108</v>
      </c>
      <c r="F200" s="62" t="s">
        <v>6</v>
      </c>
      <c r="G200" s="81">
        <v>16.99</v>
      </c>
      <c r="H200" s="68">
        <v>0.22</v>
      </c>
      <c r="I200" s="123">
        <f t="shared" si="10"/>
        <v>13.25</v>
      </c>
      <c r="J200" s="110"/>
      <c r="K200" s="45">
        <f t="shared" si="9"/>
        <v>0</v>
      </c>
      <c r="L200" s="71"/>
      <c r="M200" s="62" t="s">
        <v>1800</v>
      </c>
      <c r="N200" s="82" t="s">
        <v>1190</v>
      </c>
    </row>
    <row r="201" spans="1:16" s="4" customFormat="1" ht="12.75">
      <c r="A201" s="62" t="s">
        <v>125</v>
      </c>
      <c r="B201" s="62" t="s">
        <v>126</v>
      </c>
      <c r="C201" s="62" t="s">
        <v>127</v>
      </c>
      <c r="D201" s="62" t="s">
        <v>128</v>
      </c>
      <c r="E201" s="62" t="s">
        <v>108</v>
      </c>
      <c r="F201" s="62" t="s">
        <v>6</v>
      </c>
      <c r="G201" s="81">
        <v>18.99</v>
      </c>
      <c r="H201" s="68">
        <v>0.22</v>
      </c>
      <c r="I201" s="123">
        <f t="shared" si="10"/>
        <v>14.81</v>
      </c>
      <c r="J201" s="110"/>
      <c r="K201" s="45">
        <f t="shared" si="9"/>
        <v>0</v>
      </c>
      <c r="L201" s="71"/>
      <c r="M201" s="62" t="s">
        <v>1800</v>
      </c>
      <c r="N201" s="82" t="s">
        <v>104</v>
      </c>
      <c r="P201" s="5"/>
    </row>
    <row r="202" spans="1:15" s="4" customFormat="1" ht="25.5">
      <c r="A202" s="62" t="s">
        <v>776</v>
      </c>
      <c r="B202" s="62" t="s">
        <v>777</v>
      </c>
      <c r="C202" s="62" t="s">
        <v>127</v>
      </c>
      <c r="D202" s="83" t="s">
        <v>778</v>
      </c>
      <c r="E202" s="62" t="s">
        <v>108</v>
      </c>
      <c r="F202" s="62" t="s">
        <v>6</v>
      </c>
      <c r="G202" s="81">
        <v>16.99</v>
      </c>
      <c r="H202" s="68">
        <v>0.22</v>
      </c>
      <c r="I202" s="123">
        <f t="shared" si="10"/>
        <v>13.25</v>
      </c>
      <c r="J202" s="110"/>
      <c r="K202" s="45">
        <f t="shared" si="9"/>
        <v>0</v>
      </c>
      <c r="L202" s="71"/>
      <c r="M202" s="62" t="s">
        <v>1800</v>
      </c>
      <c r="N202" s="82" t="s">
        <v>737</v>
      </c>
      <c r="O202" s="5"/>
    </row>
    <row r="203" spans="1:14" s="4" customFormat="1" ht="25.5">
      <c r="A203" s="62" t="s">
        <v>1642</v>
      </c>
      <c r="B203" s="62" t="s">
        <v>1643</v>
      </c>
      <c r="C203" s="62" t="s">
        <v>127</v>
      </c>
      <c r="D203" s="83" t="s">
        <v>778</v>
      </c>
      <c r="E203" s="62" t="s">
        <v>108</v>
      </c>
      <c r="F203" s="62" t="s">
        <v>6</v>
      </c>
      <c r="G203" s="81">
        <v>16.99</v>
      </c>
      <c r="H203" s="68">
        <v>0.22</v>
      </c>
      <c r="I203" s="123">
        <f t="shared" si="10"/>
        <v>13.25</v>
      </c>
      <c r="J203" s="110"/>
      <c r="K203" s="45">
        <f t="shared" si="9"/>
        <v>0</v>
      </c>
      <c r="L203" s="71"/>
      <c r="M203" s="62" t="s">
        <v>1800</v>
      </c>
      <c r="N203" s="82" t="s">
        <v>1644</v>
      </c>
    </row>
    <row r="204" spans="1:15" s="4" customFormat="1" ht="12.75">
      <c r="A204" s="52" t="s">
        <v>1321</v>
      </c>
      <c r="B204" s="52" t="s">
        <v>1322</v>
      </c>
      <c r="C204" s="52" t="s">
        <v>1323</v>
      </c>
      <c r="D204" s="52" t="s">
        <v>11</v>
      </c>
      <c r="E204" s="52" t="s">
        <v>157</v>
      </c>
      <c r="F204" s="52" t="s">
        <v>6</v>
      </c>
      <c r="G204" s="67">
        <v>18.99</v>
      </c>
      <c r="H204" s="68">
        <v>0.22</v>
      </c>
      <c r="I204" s="123">
        <f t="shared" si="10"/>
        <v>14.81</v>
      </c>
      <c r="J204" s="110"/>
      <c r="K204" s="45">
        <f t="shared" si="9"/>
        <v>0</v>
      </c>
      <c r="L204" s="70"/>
      <c r="M204" s="52" t="s">
        <v>1819</v>
      </c>
      <c r="N204" s="69" t="s">
        <v>1293</v>
      </c>
      <c r="O204" s="86" t="s">
        <v>1938</v>
      </c>
    </row>
    <row r="205" spans="1:14" s="4" customFormat="1" ht="25.5">
      <c r="A205" s="62" t="s">
        <v>263</v>
      </c>
      <c r="B205" s="62" t="s">
        <v>264</v>
      </c>
      <c r="C205" s="83" t="s">
        <v>265</v>
      </c>
      <c r="D205" s="62" t="s">
        <v>11</v>
      </c>
      <c r="E205" s="62" t="s">
        <v>57</v>
      </c>
      <c r="F205" s="62" t="s">
        <v>6</v>
      </c>
      <c r="G205" s="81">
        <v>16</v>
      </c>
      <c r="H205" s="68">
        <v>0.22</v>
      </c>
      <c r="I205" s="123">
        <f t="shared" si="10"/>
        <v>12.48</v>
      </c>
      <c r="J205" s="110"/>
      <c r="K205" s="45">
        <f t="shared" si="9"/>
        <v>0</v>
      </c>
      <c r="L205" s="71"/>
      <c r="M205" s="62" t="s">
        <v>1800</v>
      </c>
      <c r="N205" s="82" t="s">
        <v>259</v>
      </c>
    </row>
    <row r="206" spans="1:16" s="4" customFormat="1" ht="12.75">
      <c r="A206" s="52" t="s">
        <v>1350</v>
      </c>
      <c r="B206" s="52" t="s">
        <v>1351</v>
      </c>
      <c r="C206" s="52" t="s">
        <v>1352</v>
      </c>
      <c r="D206" s="52" t="s">
        <v>1353</v>
      </c>
      <c r="E206" s="52" t="s">
        <v>91</v>
      </c>
      <c r="F206" s="52" t="s">
        <v>6</v>
      </c>
      <c r="G206" s="67">
        <v>17.99</v>
      </c>
      <c r="H206" s="68">
        <v>0.22</v>
      </c>
      <c r="I206" s="123">
        <f t="shared" si="10"/>
        <v>14.03</v>
      </c>
      <c r="J206" s="110"/>
      <c r="K206" s="45">
        <f t="shared" si="9"/>
        <v>0</v>
      </c>
      <c r="L206" s="70"/>
      <c r="M206" s="52" t="s">
        <v>1801</v>
      </c>
      <c r="N206" s="69" t="s">
        <v>1338</v>
      </c>
      <c r="O206" s="25" t="s">
        <v>1936</v>
      </c>
      <c r="P206" s="5"/>
    </row>
    <row r="207" spans="1:16" s="5" customFormat="1" ht="12.75">
      <c r="A207" s="52" t="s">
        <v>1214</v>
      </c>
      <c r="B207" s="52" t="s">
        <v>1215</v>
      </c>
      <c r="C207" s="52" t="s">
        <v>1216</v>
      </c>
      <c r="D207" s="52" t="s">
        <v>11</v>
      </c>
      <c r="E207" s="52" t="s">
        <v>157</v>
      </c>
      <c r="F207" s="52" t="s">
        <v>6</v>
      </c>
      <c r="G207" s="67">
        <v>17.99</v>
      </c>
      <c r="H207" s="68">
        <v>0.22</v>
      </c>
      <c r="I207" s="123">
        <f t="shared" si="10"/>
        <v>14.03</v>
      </c>
      <c r="J207" s="110"/>
      <c r="K207" s="45">
        <f t="shared" si="9"/>
        <v>0</v>
      </c>
      <c r="L207" s="70"/>
      <c r="M207" s="52" t="s">
        <v>1819</v>
      </c>
      <c r="N207" s="69" t="s">
        <v>1190</v>
      </c>
      <c r="O207" s="86" t="s">
        <v>1939</v>
      </c>
      <c r="P207" s="4"/>
    </row>
    <row r="208" spans="1:16" s="4" customFormat="1" ht="12.75">
      <c r="A208" s="62" t="s">
        <v>1331</v>
      </c>
      <c r="B208" s="62" t="s">
        <v>1332</v>
      </c>
      <c r="C208" s="62" t="s">
        <v>1333</v>
      </c>
      <c r="D208" s="62" t="s">
        <v>673</v>
      </c>
      <c r="E208" s="62" t="s">
        <v>1239</v>
      </c>
      <c r="F208" s="62" t="s">
        <v>6</v>
      </c>
      <c r="G208" s="81">
        <v>16.99</v>
      </c>
      <c r="H208" s="68">
        <v>0.22</v>
      </c>
      <c r="I208" s="123">
        <f t="shared" si="10"/>
        <v>13.25</v>
      </c>
      <c r="J208" s="110"/>
      <c r="K208" s="45">
        <f t="shared" si="9"/>
        <v>0</v>
      </c>
      <c r="L208" s="71"/>
      <c r="M208" s="62" t="s">
        <v>1800</v>
      </c>
      <c r="N208" s="82" t="s">
        <v>1293</v>
      </c>
      <c r="P208" s="5"/>
    </row>
    <row r="209" spans="1:16" s="5" customFormat="1" ht="12.75">
      <c r="A209" s="62" t="s">
        <v>1639</v>
      </c>
      <c r="B209" s="62" t="s">
        <v>1640</v>
      </c>
      <c r="C209" s="62" t="s">
        <v>554</v>
      </c>
      <c r="D209" s="62" t="s">
        <v>513</v>
      </c>
      <c r="E209" s="62" t="s">
        <v>178</v>
      </c>
      <c r="F209" s="62" t="s">
        <v>6</v>
      </c>
      <c r="G209" s="81">
        <v>12.99</v>
      </c>
      <c r="H209" s="68">
        <v>0.22</v>
      </c>
      <c r="I209" s="123">
        <f t="shared" si="10"/>
        <v>10.13</v>
      </c>
      <c r="J209" s="110"/>
      <c r="K209" s="45">
        <f t="shared" si="9"/>
        <v>0</v>
      </c>
      <c r="L209" s="71"/>
      <c r="M209" s="62" t="s">
        <v>1800</v>
      </c>
      <c r="N209" s="82" t="s">
        <v>1641</v>
      </c>
      <c r="P209" s="4"/>
    </row>
    <row r="210" spans="1:15" s="4" customFormat="1" ht="12.75">
      <c r="A210" s="62" t="s">
        <v>552</v>
      </c>
      <c r="B210" s="62" t="s">
        <v>553</v>
      </c>
      <c r="C210" s="62" t="s">
        <v>554</v>
      </c>
      <c r="D210" s="62" t="s">
        <v>11</v>
      </c>
      <c r="E210" s="62" t="s">
        <v>51</v>
      </c>
      <c r="F210" s="62" t="s">
        <v>6</v>
      </c>
      <c r="G210" s="81">
        <v>18.99</v>
      </c>
      <c r="H210" s="68">
        <v>0.22</v>
      </c>
      <c r="I210" s="123">
        <f t="shared" si="10"/>
        <v>14.81</v>
      </c>
      <c r="J210" s="110"/>
      <c r="K210" s="45">
        <f t="shared" si="9"/>
        <v>0</v>
      </c>
      <c r="L210" s="71"/>
      <c r="M210" s="62" t="s">
        <v>1819</v>
      </c>
      <c r="N210" s="82" t="s">
        <v>538</v>
      </c>
      <c r="O210" s="86" t="s">
        <v>1938</v>
      </c>
    </row>
    <row r="211" spans="1:16" s="5" customFormat="1" ht="12.75">
      <c r="A211" s="62" t="s">
        <v>305</v>
      </c>
      <c r="B211" s="62" t="s">
        <v>306</v>
      </c>
      <c r="C211" s="62" t="s">
        <v>307</v>
      </c>
      <c r="D211" s="62" t="s">
        <v>308</v>
      </c>
      <c r="E211" s="62" t="s">
        <v>309</v>
      </c>
      <c r="F211" s="62" t="s">
        <v>6</v>
      </c>
      <c r="G211" s="81">
        <v>17.99</v>
      </c>
      <c r="H211" s="68">
        <v>0.22</v>
      </c>
      <c r="I211" s="123">
        <f t="shared" si="10"/>
        <v>14.03</v>
      </c>
      <c r="J211" s="110"/>
      <c r="K211" s="45">
        <f t="shared" si="9"/>
        <v>0</v>
      </c>
      <c r="L211" s="71"/>
      <c r="M211" s="62" t="s">
        <v>1823</v>
      </c>
      <c r="N211" s="82" t="s">
        <v>259</v>
      </c>
      <c r="O211" s="86" t="s">
        <v>1930</v>
      </c>
      <c r="P211" s="4"/>
    </row>
    <row r="212" spans="1:16" s="4" customFormat="1" ht="25.5">
      <c r="A212" s="52" t="s">
        <v>488</v>
      </c>
      <c r="B212" s="52" t="s">
        <v>489</v>
      </c>
      <c r="C212" s="52" t="s">
        <v>490</v>
      </c>
      <c r="D212" s="79" t="s">
        <v>1868</v>
      </c>
      <c r="E212" s="52" t="s">
        <v>12</v>
      </c>
      <c r="F212" s="52" t="s">
        <v>6</v>
      </c>
      <c r="G212" s="67">
        <v>16.99</v>
      </c>
      <c r="H212" s="68">
        <v>0.22</v>
      </c>
      <c r="I212" s="123">
        <f t="shared" si="10"/>
        <v>13.25</v>
      </c>
      <c r="J212" s="110"/>
      <c r="K212" s="45">
        <f t="shared" si="9"/>
        <v>0</v>
      </c>
      <c r="L212" s="70"/>
      <c r="M212" s="52" t="s">
        <v>1800</v>
      </c>
      <c r="N212" s="69" t="s">
        <v>487</v>
      </c>
      <c r="P212" s="5"/>
    </row>
    <row r="213" spans="1:15" s="4" customFormat="1" ht="12.75">
      <c r="A213" s="52" t="s">
        <v>333</v>
      </c>
      <c r="B213" s="52" t="s">
        <v>334</v>
      </c>
      <c r="C213" s="52" t="s">
        <v>335</v>
      </c>
      <c r="D213" s="52" t="s">
        <v>11</v>
      </c>
      <c r="E213" s="52" t="s">
        <v>150</v>
      </c>
      <c r="F213" s="52" t="s">
        <v>6</v>
      </c>
      <c r="G213" s="67">
        <v>17.99</v>
      </c>
      <c r="H213" s="68">
        <v>0.22</v>
      </c>
      <c r="I213" s="123">
        <f t="shared" si="10"/>
        <v>14.03</v>
      </c>
      <c r="J213" s="110"/>
      <c r="K213" s="45">
        <f t="shared" si="9"/>
        <v>0</v>
      </c>
      <c r="L213" s="70"/>
      <c r="M213" s="52" t="s">
        <v>1819</v>
      </c>
      <c r="N213" s="69" t="s">
        <v>321</v>
      </c>
      <c r="O213" s="86" t="s">
        <v>1938</v>
      </c>
    </row>
    <row r="214" spans="1:15" s="4" customFormat="1" ht="12.75">
      <c r="A214" s="52" t="s">
        <v>929</v>
      </c>
      <c r="B214" s="52" t="s">
        <v>930</v>
      </c>
      <c r="C214" s="52" t="s">
        <v>931</v>
      </c>
      <c r="D214" s="52" t="s">
        <v>11</v>
      </c>
      <c r="E214" s="52" t="s">
        <v>157</v>
      </c>
      <c r="F214" s="52" t="s">
        <v>6</v>
      </c>
      <c r="G214" s="67">
        <v>17.99</v>
      </c>
      <c r="H214" s="68">
        <v>0.22</v>
      </c>
      <c r="I214" s="123">
        <f t="shared" si="10"/>
        <v>14.03</v>
      </c>
      <c r="J214" s="110"/>
      <c r="K214" s="45">
        <f t="shared" si="9"/>
        <v>0</v>
      </c>
      <c r="L214" s="70"/>
      <c r="M214" s="52" t="s">
        <v>1800</v>
      </c>
      <c r="N214" s="69" t="s">
        <v>923</v>
      </c>
      <c r="O214" s="5"/>
    </row>
    <row r="215" spans="1:15" s="4" customFormat="1" ht="12.75">
      <c r="A215" s="52" t="s">
        <v>720</v>
      </c>
      <c r="B215" s="52" t="s">
        <v>721</v>
      </c>
      <c r="C215" s="52" t="s">
        <v>722</v>
      </c>
      <c r="D215" s="52" t="s">
        <v>11</v>
      </c>
      <c r="E215" s="52" t="s">
        <v>206</v>
      </c>
      <c r="F215" s="52" t="s">
        <v>6</v>
      </c>
      <c r="G215" s="67">
        <v>16.99</v>
      </c>
      <c r="H215" s="68">
        <v>0.22</v>
      </c>
      <c r="I215" s="123">
        <f t="shared" si="10"/>
        <v>13.25</v>
      </c>
      <c r="J215" s="110"/>
      <c r="K215" s="45">
        <f t="shared" si="9"/>
        <v>0</v>
      </c>
      <c r="L215" s="70"/>
      <c r="M215" s="52" t="s">
        <v>1819</v>
      </c>
      <c r="N215" s="69" t="s">
        <v>723</v>
      </c>
      <c r="O215" s="86" t="s">
        <v>1933</v>
      </c>
    </row>
    <row r="216" spans="1:15" s="4" customFormat="1" ht="12.75">
      <c r="A216" s="62" t="s">
        <v>652</v>
      </c>
      <c r="B216" s="62" t="s">
        <v>653</v>
      </c>
      <c r="C216" s="62" t="s">
        <v>654</v>
      </c>
      <c r="D216" s="62" t="s">
        <v>11</v>
      </c>
      <c r="E216" s="62" t="s">
        <v>605</v>
      </c>
      <c r="F216" s="62" t="s">
        <v>6</v>
      </c>
      <c r="G216" s="81">
        <v>14.99</v>
      </c>
      <c r="H216" s="68">
        <v>0.22</v>
      </c>
      <c r="I216" s="123">
        <f t="shared" si="10"/>
        <v>11.69</v>
      </c>
      <c r="J216" s="110"/>
      <c r="K216" s="45">
        <f t="shared" si="9"/>
        <v>0</v>
      </c>
      <c r="L216" s="71"/>
      <c r="M216" s="62" t="s">
        <v>1801</v>
      </c>
      <c r="N216" s="82" t="s">
        <v>7</v>
      </c>
      <c r="O216" s="86" t="s">
        <v>1938</v>
      </c>
    </row>
    <row r="217" spans="1:16" s="5" customFormat="1" ht="12.75">
      <c r="A217" s="52" t="s">
        <v>1735</v>
      </c>
      <c r="B217" s="52" t="s">
        <v>1736</v>
      </c>
      <c r="C217" s="52" t="s">
        <v>1737</v>
      </c>
      <c r="D217" s="52" t="s">
        <v>11</v>
      </c>
      <c r="E217" s="52" t="s">
        <v>241</v>
      </c>
      <c r="F217" s="52" t="s">
        <v>6</v>
      </c>
      <c r="G217" s="67">
        <v>16.99</v>
      </c>
      <c r="H217" s="68">
        <v>0.22</v>
      </c>
      <c r="I217" s="123">
        <f aca="true" t="shared" si="11" ref="I217:I248">ROUND((G217*0.78),2)</f>
        <v>13.25</v>
      </c>
      <c r="J217" s="110"/>
      <c r="K217" s="45">
        <f aca="true" t="shared" si="12" ref="K217:K254">J217*I217</f>
        <v>0</v>
      </c>
      <c r="L217" s="70"/>
      <c r="M217" s="52" t="s">
        <v>1821</v>
      </c>
      <c r="N217" s="69" t="s">
        <v>1728</v>
      </c>
      <c r="O217" s="4"/>
      <c r="P217" s="4"/>
    </row>
    <row r="218" spans="1:16" s="5" customFormat="1" ht="12.75">
      <c r="A218" s="52" t="s">
        <v>1712</v>
      </c>
      <c r="B218" s="52" t="s">
        <v>1713</v>
      </c>
      <c r="C218" s="52" t="s">
        <v>1714</v>
      </c>
      <c r="D218" s="52" t="s">
        <v>11</v>
      </c>
      <c r="E218" s="52" t="s">
        <v>34</v>
      </c>
      <c r="F218" s="52" t="s">
        <v>6</v>
      </c>
      <c r="G218" s="67">
        <v>16.99</v>
      </c>
      <c r="H218" s="68">
        <v>0.22</v>
      </c>
      <c r="I218" s="123">
        <f t="shared" si="11"/>
        <v>13.25</v>
      </c>
      <c r="J218" s="110"/>
      <c r="K218" s="45">
        <f t="shared" si="12"/>
        <v>0</v>
      </c>
      <c r="L218" s="70"/>
      <c r="M218" s="52" t="s">
        <v>1821</v>
      </c>
      <c r="N218" s="69" t="s">
        <v>1708</v>
      </c>
      <c r="P218" s="4"/>
    </row>
    <row r="219" spans="1:16" s="5" customFormat="1" ht="12.75">
      <c r="A219" s="52" t="s">
        <v>1344</v>
      </c>
      <c r="B219" s="52" t="s">
        <v>1345</v>
      </c>
      <c r="C219" s="52" t="s">
        <v>1346</v>
      </c>
      <c r="D219" s="52" t="s">
        <v>1869</v>
      </c>
      <c r="E219" s="52" t="s">
        <v>108</v>
      </c>
      <c r="F219" s="52" t="s">
        <v>6</v>
      </c>
      <c r="G219" s="67">
        <v>16.99</v>
      </c>
      <c r="H219" s="68">
        <v>0.22</v>
      </c>
      <c r="I219" s="123">
        <f t="shared" si="11"/>
        <v>13.25</v>
      </c>
      <c r="J219" s="110"/>
      <c r="K219" s="45">
        <f t="shared" si="12"/>
        <v>0</v>
      </c>
      <c r="L219" s="70"/>
      <c r="M219" s="52" t="s">
        <v>1800</v>
      </c>
      <c r="N219" s="69" t="s">
        <v>1338</v>
      </c>
      <c r="O219" s="4"/>
      <c r="P219" s="4"/>
    </row>
    <row r="220" spans="1:16" s="4" customFormat="1" ht="12.75">
      <c r="A220" s="52" t="s">
        <v>751</v>
      </c>
      <c r="B220" s="52" t="s">
        <v>752</v>
      </c>
      <c r="C220" s="52" t="s">
        <v>753</v>
      </c>
      <c r="D220" s="52" t="s">
        <v>754</v>
      </c>
      <c r="E220" s="52" t="s">
        <v>5</v>
      </c>
      <c r="F220" s="52" t="s">
        <v>6</v>
      </c>
      <c r="G220" s="67">
        <v>17.99</v>
      </c>
      <c r="H220" s="68">
        <v>0.22</v>
      </c>
      <c r="I220" s="123">
        <f t="shared" si="11"/>
        <v>14.03</v>
      </c>
      <c r="J220" s="110"/>
      <c r="K220" s="45">
        <f t="shared" si="12"/>
        <v>0</v>
      </c>
      <c r="L220" s="70"/>
      <c r="M220" s="52" t="s">
        <v>1800</v>
      </c>
      <c r="N220" s="69" t="s">
        <v>737</v>
      </c>
      <c r="P220" s="5"/>
    </row>
    <row r="221" spans="1:16" s="4" customFormat="1" ht="12.75">
      <c r="A221" s="62" t="s">
        <v>1327</v>
      </c>
      <c r="B221" s="62" t="s">
        <v>1328</v>
      </c>
      <c r="C221" s="62" t="s">
        <v>1329</v>
      </c>
      <c r="D221" s="62" t="s">
        <v>1330</v>
      </c>
      <c r="E221" s="62" t="s">
        <v>40</v>
      </c>
      <c r="F221" s="62" t="s">
        <v>6</v>
      </c>
      <c r="G221" s="81">
        <v>17.99</v>
      </c>
      <c r="H221" s="68">
        <v>0.22</v>
      </c>
      <c r="I221" s="123">
        <f t="shared" si="11"/>
        <v>14.03</v>
      </c>
      <c r="J221" s="110"/>
      <c r="K221" s="45">
        <f t="shared" si="12"/>
        <v>0</v>
      </c>
      <c r="L221" s="71"/>
      <c r="M221" s="62" t="s">
        <v>2071</v>
      </c>
      <c r="N221" s="82" t="s">
        <v>1293</v>
      </c>
      <c r="O221" s="86" t="s">
        <v>1938</v>
      </c>
      <c r="P221" s="5"/>
    </row>
    <row r="222" spans="1:14" s="4" customFormat="1" ht="25.5">
      <c r="A222" s="62" t="s">
        <v>793</v>
      </c>
      <c r="B222" s="83" t="s">
        <v>794</v>
      </c>
      <c r="C222" s="62" t="s">
        <v>702</v>
      </c>
      <c r="D222" s="62" t="s">
        <v>513</v>
      </c>
      <c r="E222" s="62" t="s">
        <v>157</v>
      </c>
      <c r="F222" s="62" t="s">
        <v>6</v>
      </c>
      <c r="G222" s="81">
        <v>12.99</v>
      </c>
      <c r="H222" s="68">
        <v>0.22</v>
      </c>
      <c r="I222" s="123">
        <f t="shared" si="11"/>
        <v>10.13</v>
      </c>
      <c r="J222" s="110"/>
      <c r="K222" s="45">
        <f t="shared" si="12"/>
        <v>0</v>
      </c>
      <c r="L222" s="71"/>
      <c r="M222" s="62" t="s">
        <v>1814</v>
      </c>
      <c r="N222" s="82" t="s">
        <v>7</v>
      </c>
    </row>
    <row r="223" spans="1:15" s="4" customFormat="1" ht="12.75">
      <c r="A223" s="62" t="s">
        <v>659</v>
      </c>
      <c r="B223" s="62" t="s">
        <v>660</v>
      </c>
      <c r="C223" s="62" t="s">
        <v>661</v>
      </c>
      <c r="D223" s="62" t="s">
        <v>11</v>
      </c>
      <c r="E223" s="62" t="s">
        <v>458</v>
      </c>
      <c r="F223" s="62" t="s">
        <v>6</v>
      </c>
      <c r="G223" s="81">
        <v>17.99</v>
      </c>
      <c r="H223" s="68">
        <v>0.22</v>
      </c>
      <c r="I223" s="123">
        <f t="shared" si="11"/>
        <v>14.03</v>
      </c>
      <c r="J223" s="110"/>
      <c r="K223" s="45">
        <f t="shared" si="12"/>
        <v>0</v>
      </c>
      <c r="L223" s="71"/>
      <c r="M223" s="62" t="s">
        <v>1819</v>
      </c>
      <c r="N223" s="82" t="s">
        <v>662</v>
      </c>
      <c r="O223" s="86" t="s">
        <v>1939</v>
      </c>
    </row>
    <row r="224" spans="1:14" s="4" customFormat="1" ht="12.75">
      <c r="A224" s="62" t="s">
        <v>1470</v>
      </c>
      <c r="B224" s="62" t="s">
        <v>1471</v>
      </c>
      <c r="C224" s="62" t="s">
        <v>1472</v>
      </c>
      <c r="D224" s="62" t="s">
        <v>11</v>
      </c>
      <c r="E224" s="62" t="s">
        <v>157</v>
      </c>
      <c r="F224" s="62" t="s">
        <v>6</v>
      </c>
      <c r="G224" s="81">
        <v>17.99</v>
      </c>
      <c r="H224" s="68">
        <v>0.22</v>
      </c>
      <c r="I224" s="123">
        <f t="shared" si="11"/>
        <v>14.03</v>
      </c>
      <c r="J224" s="110"/>
      <c r="K224" s="45">
        <f t="shared" si="12"/>
        <v>0</v>
      </c>
      <c r="L224" s="71"/>
      <c r="M224" s="62" t="s">
        <v>1803</v>
      </c>
      <c r="N224" s="82" t="s">
        <v>1450</v>
      </c>
    </row>
    <row r="225" spans="1:16" s="5" customFormat="1" ht="12.75">
      <c r="A225" s="52" t="s">
        <v>581</v>
      </c>
      <c r="B225" s="52" t="s">
        <v>582</v>
      </c>
      <c r="C225" s="52" t="s">
        <v>583</v>
      </c>
      <c r="D225" s="52" t="s">
        <v>584</v>
      </c>
      <c r="E225" s="52" t="s">
        <v>108</v>
      </c>
      <c r="F225" s="52" t="s">
        <v>6</v>
      </c>
      <c r="G225" s="67">
        <v>18.99</v>
      </c>
      <c r="H225" s="68">
        <v>0.22</v>
      </c>
      <c r="I225" s="123">
        <f t="shared" si="11"/>
        <v>14.81</v>
      </c>
      <c r="J225" s="110"/>
      <c r="K225" s="45">
        <f t="shared" si="12"/>
        <v>0</v>
      </c>
      <c r="L225" s="70"/>
      <c r="M225" s="52" t="s">
        <v>1820</v>
      </c>
      <c r="N225" s="69" t="s">
        <v>585</v>
      </c>
      <c r="O225" s="86" t="s">
        <v>1929</v>
      </c>
      <c r="P225" s="4"/>
    </row>
    <row r="226" spans="1:14" s="4" customFormat="1" ht="12.75">
      <c r="A226" s="62" t="s">
        <v>920</v>
      </c>
      <c r="B226" s="62" t="s">
        <v>921</v>
      </c>
      <c r="C226" s="62" t="s">
        <v>583</v>
      </c>
      <c r="D226" s="62" t="s">
        <v>922</v>
      </c>
      <c r="E226" s="62" t="s">
        <v>157</v>
      </c>
      <c r="F226" s="62" t="s">
        <v>6</v>
      </c>
      <c r="G226" s="81">
        <v>17.99</v>
      </c>
      <c r="H226" s="68">
        <v>0.22</v>
      </c>
      <c r="I226" s="123">
        <f t="shared" si="11"/>
        <v>14.03</v>
      </c>
      <c r="J226" s="110"/>
      <c r="K226" s="45">
        <f t="shared" si="12"/>
        <v>0</v>
      </c>
      <c r="L226" s="71"/>
      <c r="M226" s="62" t="s">
        <v>1800</v>
      </c>
      <c r="N226" s="82" t="s">
        <v>923</v>
      </c>
    </row>
    <row r="227" spans="1:15" s="5" customFormat="1" ht="12.75">
      <c r="A227" s="62" t="s">
        <v>669</v>
      </c>
      <c r="B227" s="62" t="s">
        <v>670</v>
      </c>
      <c r="C227" s="62" t="s">
        <v>535</v>
      </c>
      <c r="D227" s="62" t="s">
        <v>671</v>
      </c>
      <c r="E227" s="62" t="s">
        <v>254</v>
      </c>
      <c r="F227" s="62" t="s">
        <v>6</v>
      </c>
      <c r="G227" s="81">
        <v>18</v>
      </c>
      <c r="H227" s="89">
        <v>0.22</v>
      </c>
      <c r="I227" s="124">
        <f t="shared" si="11"/>
        <v>14.04</v>
      </c>
      <c r="J227" s="111"/>
      <c r="K227" s="45">
        <f t="shared" si="12"/>
        <v>0</v>
      </c>
      <c r="L227" s="71"/>
      <c r="M227" s="62" t="s">
        <v>2069</v>
      </c>
      <c r="N227" s="82" t="s">
        <v>672</v>
      </c>
      <c r="O227" s="25" t="s">
        <v>1931</v>
      </c>
    </row>
    <row r="228" spans="1:14" s="4" customFormat="1" ht="25.5">
      <c r="A228" s="62" t="s">
        <v>1632</v>
      </c>
      <c r="B228" s="62" t="s">
        <v>1633</v>
      </c>
      <c r="C228" s="62" t="s">
        <v>1251</v>
      </c>
      <c r="D228" s="83" t="s">
        <v>1634</v>
      </c>
      <c r="E228" s="62" t="s">
        <v>91</v>
      </c>
      <c r="F228" s="62" t="s">
        <v>6</v>
      </c>
      <c r="G228" s="81">
        <v>17.99</v>
      </c>
      <c r="H228" s="68">
        <v>0.22</v>
      </c>
      <c r="I228" s="123">
        <f t="shared" si="11"/>
        <v>14.03</v>
      </c>
      <c r="J228" s="110"/>
      <c r="K228" s="45">
        <f t="shared" si="12"/>
        <v>0</v>
      </c>
      <c r="L228" s="71"/>
      <c r="M228" s="62" t="s">
        <v>1803</v>
      </c>
      <c r="N228" s="82" t="s">
        <v>1625</v>
      </c>
    </row>
    <row r="229" spans="1:16" s="4" customFormat="1" ht="12.75">
      <c r="A229" s="62" t="s">
        <v>381</v>
      </c>
      <c r="B229" s="62" t="s">
        <v>382</v>
      </c>
      <c r="C229" s="62" t="s">
        <v>383</v>
      </c>
      <c r="D229" s="62" t="s">
        <v>1875</v>
      </c>
      <c r="E229" s="62" t="s">
        <v>108</v>
      </c>
      <c r="F229" s="62" t="s">
        <v>6</v>
      </c>
      <c r="G229" s="81">
        <v>17.99</v>
      </c>
      <c r="H229" s="68">
        <v>0.22</v>
      </c>
      <c r="I229" s="123">
        <f t="shared" si="11"/>
        <v>14.03</v>
      </c>
      <c r="J229" s="110"/>
      <c r="K229" s="45">
        <f t="shared" si="12"/>
        <v>0</v>
      </c>
      <c r="L229" s="71"/>
      <c r="M229" s="62" t="s">
        <v>1800</v>
      </c>
      <c r="N229" s="82" t="s">
        <v>377</v>
      </c>
      <c r="P229" s="5"/>
    </row>
    <row r="230" spans="1:15" s="4" customFormat="1" ht="12.75">
      <c r="A230" s="52" t="s">
        <v>109</v>
      </c>
      <c r="B230" s="52" t="s">
        <v>110</v>
      </c>
      <c r="C230" s="52" t="s">
        <v>111</v>
      </c>
      <c r="D230" s="52" t="s">
        <v>112</v>
      </c>
      <c r="E230" s="52" t="s">
        <v>113</v>
      </c>
      <c r="F230" s="52" t="s">
        <v>6</v>
      </c>
      <c r="G230" s="67">
        <v>17.99</v>
      </c>
      <c r="H230" s="68">
        <v>0.22</v>
      </c>
      <c r="I230" s="123">
        <f t="shared" si="11"/>
        <v>14.03</v>
      </c>
      <c r="J230" s="110"/>
      <c r="K230" s="45">
        <f t="shared" si="12"/>
        <v>0</v>
      </c>
      <c r="L230" s="70"/>
      <c r="M230" s="52" t="s">
        <v>1820</v>
      </c>
      <c r="N230" s="69" t="s">
        <v>104</v>
      </c>
      <c r="O230" s="86" t="s">
        <v>1929</v>
      </c>
    </row>
    <row r="231" spans="1:16" s="4" customFormat="1" ht="12.75">
      <c r="A231" s="62" t="s">
        <v>88</v>
      </c>
      <c r="B231" s="62" t="s">
        <v>89</v>
      </c>
      <c r="C231" s="62" t="s">
        <v>90</v>
      </c>
      <c r="D231" s="62" t="s">
        <v>564</v>
      </c>
      <c r="E231" s="62" t="s">
        <v>91</v>
      </c>
      <c r="F231" s="62" t="s">
        <v>6</v>
      </c>
      <c r="G231" s="81">
        <v>24.99</v>
      </c>
      <c r="H231" s="68">
        <v>0.22</v>
      </c>
      <c r="I231" s="123">
        <f t="shared" si="11"/>
        <v>19.49</v>
      </c>
      <c r="J231" s="110"/>
      <c r="K231" s="45">
        <f t="shared" si="12"/>
        <v>0</v>
      </c>
      <c r="L231" s="71"/>
      <c r="M231" s="62" t="s">
        <v>1800</v>
      </c>
      <c r="N231" s="82" t="s">
        <v>87</v>
      </c>
      <c r="P231" s="5"/>
    </row>
    <row r="232" spans="1:16" s="4" customFormat="1" ht="12.75">
      <c r="A232" s="62" t="s">
        <v>589</v>
      </c>
      <c r="B232" s="62" t="s">
        <v>590</v>
      </c>
      <c r="C232" s="62" t="s">
        <v>591</v>
      </c>
      <c r="D232" s="62" t="s">
        <v>592</v>
      </c>
      <c r="E232" s="62" t="s">
        <v>12</v>
      </c>
      <c r="F232" s="62" t="s">
        <v>6</v>
      </c>
      <c r="G232" s="81">
        <v>17.99</v>
      </c>
      <c r="H232" s="68">
        <v>0.22</v>
      </c>
      <c r="I232" s="123">
        <f t="shared" si="11"/>
        <v>14.03</v>
      </c>
      <c r="J232" s="110"/>
      <c r="K232" s="45">
        <f t="shared" si="12"/>
        <v>0</v>
      </c>
      <c r="L232" s="71"/>
      <c r="M232" s="62" t="s">
        <v>1800</v>
      </c>
      <c r="N232" s="82" t="s">
        <v>585</v>
      </c>
      <c r="O232" s="5"/>
      <c r="P232" s="5"/>
    </row>
    <row r="233" spans="1:15" s="5" customFormat="1" ht="12.75">
      <c r="A233" s="52" t="s">
        <v>1502</v>
      </c>
      <c r="B233" s="52" t="s">
        <v>1503</v>
      </c>
      <c r="C233" s="52" t="s">
        <v>1504</v>
      </c>
      <c r="D233" s="52" t="s">
        <v>1878</v>
      </c>
      <c r="E233" s="52" t="s">
        <v>108</v>
      </c>
      <c r="F233" s="52" t="s">
        <v>6</v>
      </c>
      <c r="G233" s="67">
        <v>16.99</v>
      </c>
      <c r="H233" s="68">
        <v>0.22</v>
      </c>
      <c r="I233" s="123">
        <f t="shared" si="11"/>
        <v>13.25</v>
      </c>
      <c r="J233" s="110"/>
      <c r="K233" s="45">
        <f t="shared" si="12"/>
        <v>0</v>
      </c>
      <c r="L233" s="70"/>
      <c r="M233" s="52" t="s">
        <v>1800</v>
      </c>
      <c r="N233" s="69" t="s">
        <v>1497</v>
      </c>
      <c r="O233" s="4"/>
    </row>
    <row r="234" spans="1:14" s="4" customFormat="1" ht="12.75">
      <c r="A234" s="84">
        <v>9780545522489</v>
      </c>
      <c r="B234" s="62" t="s">
        <v>1926</v>
      </c>
      <c r="C234" s="62" t="s">
        <v>1210</v>
      </c>
      <c r="D234" s="62" t="s">
        <v>513</v>
      </c>
      <c r="E234" s="62" t="s">
        <v>847</v>
      </c>
      <c r="F234" s="62" t="s">
        <v>6</v>
      </c>
      <c r="G234" s="81">
        <v>12.99</v>
      </c>
      <c r="H234" s="68"/>
      <c r="I234" s="123">
        <f t="shared" si="11"/>
        <v>10.13</v>
      </c>
      <c r="J234" s="110"/>
      <c r="K234" s="45">
        <f t="shared" si="12"/>
        <v>0</v>
      </c>
      <c r="L234" s="71"/>
      <c r="M234" s="62" t="s">
        <v>1800</v>
      </c>
      <c r="N234" s="85">
        <v>42010</v>
      </c>
    </row>
    <row r="235" spans="1:16" s="5" customFormat="1" ht="12.75">
      <c r="A235" s="52" t="s">
        <v>569</v>
      </c>
      <c r="B235" s="52" t="s">
        <v>570</v>
      </c>
      <c r="C235" s="52" t="s">
        <v>571</v>
      </c>
      <c r="D235" s="52" t="s">
        <v>11</v>
      </c>
      <c r="E235" s="52" t="s">
        <v>216</v>
      </c>
      <c r="F235" s="52" t="s">
        <v>6</v>
      </c>
      <c r="G235" s="67">
        <v>16.99</v>
      </c>
      <c r="H235" s="68">
        <v>0.22</v>
      </c>
      <c r="I235" s="123">
        <f t="shared" si="11"/>
        <v>13.25</v>
      </c>
      <c r="J235" s="110"/>
      <c r="K235" s="45">
        <f t="shared" si="12"/>
        <v>0</v>
      </c>
      <c r="L235" s="70"/>
      <c r="M235" s="52" t="s">
        <v>1815</v>
      </c>
      <c r="N235" s="69" t="s">
        <v>538</v>
      </c>
      <c r="O235" s="4"/>
      <c r="P235" s="4"/>
    </row>
    <row r="236" spans="1:15" s="5" customFormat="1" ht="12.75">
      <c r="A236" s="62" t="s">
        <v>1666</v>
      </c>
      <c r="B236" s="62" t="s">
        <v>1667</v>
      </c>
      <c r="C236" s="62" t="s">
        <v>1668</v>
      </c>
      <c r="D236" s="62" t="s">
        <v>1879</v>
      </c>
      <c r="E236" s="62" t="s">
        <v>150</v>
      </c>
      <c r="F236" s="62" t="s">
        <v>6</v>
      </c>
      <c r="G236" s="81">
        <v>16.99</v>
      </c>
      <c r="H236" s="68">
        <v>0.22</v>
      </c>
      <c r="I236" s="123">
        <f t="shared" si="11"/>
        <v>13.25</v>
      </c>
      <c r="J236" s="110"/>
      <c r="K236" s="45">
        <f t="shared" si="12"/>
        <v>0</v>
      </c>
      <c r="L236" s="71"/>
      <c r="M236" s="62" t="s">
        <v>1800</v>
      </c>
      <c r="N236" s="82" t="s">
        <v>1665</v>
      </c>
      <c r="O236" s="4"/>
    </row>
    <row r="237" spans="1:15" s="4" customFormat="1" ht="12.75">
      <c r="A237" s="52" t="s">
        <v>69</v>
      </c>
      <c r="B237" s="52" t="s">
        <v>70</v>
      </c>
      <c r="C237" s="52" t="s">
        <v>71</v>
      </c>
      <c r="D237" s="52" t="s">
        <v>72</v>
      </c>
      <c r="E237" s="52" t="s">
        <v>51</v>
      </c>
      <c r="F237" s="52" t="s">
        <v>6</v>
      </c>
      <c r="G237" s="67">
        <v>17.99</v>
      </c>
      <c r="H237" s="68">
        <v>0.22</v>
      </c>
      <c r="I237" s="123">
        <f t="shared" si="11"/>
        <v>14.03</v>
      </c>
      <c r="J237" s="110"/>
      <c r="K237" s="45">
        <f t="shared" si="12"/>
        <v>0</v>
      </c>
      <c r="L237" s="70"/>
      <c r="M237" s="52" t="s">
        <v>1819</v>
      </c>
      <c r="N237" s="69" t="s">
        <v>73</v>
      </c>
      <c r="O237" s="86" t="s">
        <v>1929</v>
      </c>
    </row>
    <row r="238" spans="1:16" s="5" customFormat="1" ht="12.75">
      <c r="A238" s="52" t="s">
        <v>1594</v>
      </c>
      <c r="B238" s="52" t="s">
        <v>1595</v>
      </c>
      <c r="C238" s="52" t="s">
        <v>1596</v>
      </c>
      <c r="D238" s="52" t="s">
        <v>11</v>
      </c>
      <c r="E238" s="52" t="s">
        <v>150</v>
      </c>
      <c r="F238" s="52" t="s">
        <v>6</v>
      </c>
      <c r="G238" s="67">
        <v>17.99</v>
      </c>
      <c r="H238" s="68">
        <v>0.22</v>
      </c>
      <c r="I238" s="123">
        <f t="shared" si="11"/>
        <v>14.03</v>
      </c>
      <c r="J238" s="110"/>
      <c r="K238" s="45">
        <f t="shared" si="12"/>
        <v>0</v>
      </c>
      <c r="L238" s="70"/>
      <c r="M238" s="52" t="s">
        <v>1800</v>
      </c>
      <c r="N238" s="69" t="s">
        <v>1593</v>
      </c>
      <c r="O238" s="4"/>
      <c r="P238" s="4"/>
    </row>
    <row r="239" spans="1:14" s="4" customFormat="1" ht="12.75">
      <c r="A239" s="62" t="s">
        <v>1894</v>
      </c>
      <c r="B239" s="62" t="s">
        <v>1895</v>
      </c>
      <c r="C239" s="62" t="s">
        <v>512</v>
      </c>
      <c r="D239" s="62" t="s">
        <v>1896</v>
      </c>
      <c r="E239" s="62" t="s">
        <v>108</v>
      </c>
      <c r="F239" s="62" t="s">
        <v>6</v>
      </c>
      <c r="G239" s="81">
        <v>16.99</v>
      </c>
      <c r="H239" s="68">
        <v>0.22</v>
      </c>
      <c r="I239" s="123">
        <f t="shared" si="11"/>
        <v>13.25</v>
      </c>
      <c r="J239" s="110"/>
      <c r="K239" s="45">
        <f t="shared" si="12"/>
        <v>0</v>
      </c>
      <c r="L239" s="71"/>
      <c r="M239" s="62" t="s">
        <v>1800</v>
      </c>
      <c r="N239" s="82" t="s">
        <v>1533</v>
      </c>
    </row>
    <row r="240" spans="1:15" s="5" customFormat="1" ht="12.75">
      <c r="A240" s="62" t="s">
        <v>510</v>
      </c>
      <c r="B240" s="62" t="s">
        <v>511</v>
      </c>
      <c r="C240" s="62" t="s">
        <v>512</v>
      </c>
      <c r="D240" s="62" t="s">
        <v>513</v>
      </c>
      <c r="E240" s="62" t="s">
        <v>178</v>
      </c>
      <c r="F240" s="62" t="s">
        <v>6</v>
      </c>
      <c r="G240" s="81">
        <v>12.99</v>
      </c>
      <c r="H240" s="68">
        <v>0.22</v>
      </c>
      <c r="I240" s="123">
        <f t="shared" si="11"/>
        <v>10.13</v>
      </c>
      <c r="J240" s="110"/>
      <c r="K240" s="45">
        <f t="shared" si="12"/>
        <v>0</v>
      </c>
      <c r="L240" s="71"/>
      <c r="M240" s="62" t="s">
        <v>1800</v>
      </c>
      <c r="N240" s="82" t="s">
        <v>487</v>
      </c>
      <c r="O240" s="4"/>
    </row>
    <row r="241" spans="1:14" s="4" customFormat="1" ht="12.75">
      <c r="A241" s="62" t="s">
        <v>1221</v>
      </c>
      <c r="B241" s="62" t="s">
        <v>1222</v>
      </c>
      <c r="C241" s="62" t="s">
        <v>512</v>
      </c>
      <c r="D241" s="62" t="s">
        <v>1223</v>
      </c>
      <c r="E241" s="62" t="s">
        <v>157</v>
      </c>
      <c r="F241" s="62" t="s">
        <v>6</v>
      </c>
      <c r="G241" s="81">
        <v>16.99</v>
      </c>
      <c r="H241" s="68">
        <v>0.22</v>
      </c>
      <c r="I241" s="123">
        <f t="shared" si="11"/>
        <v>13.25</v>
      </c>
      <c r="J241" s="110"/>
      <c r="K241" s="45">
        <f t="shared" si="12"/>
        <v>0</v>
      </c>
      <c r="L241" s="71"/>
      <c r="M241" s="62" t="s">
        <v>1800</v>
      </c>
      <c r="N241" s="82" t="s">
        <v>1190</v>
      </c>
    </row>
    <row r="242" spans="1:16" s="4" customFormat="1" ht="12.75">
      <c r="A242" s="52" t="s">
        <v>1217</v>
      </c>
      <c r="B242" s="52" t="s">
        <v>1218</v>
      </c>
      <c r="C242" s="52" t="s">
        <v>1219</v>
      </c>
      <c r="D242" s="52" t="s">
        <v>1220</v>
      </c>
      <c r="E242" s="52" t="s">
        <v>185</v>
      </c>
      <c r="F242" s="52" t="s">
        <v>6</v>
      </c>
      <c r="G242" s="67">
        <v>19.99</v>
      </c>
      <c r="H242" s="68">
        <v>0.22</v>
      </c>
      <c r="I242" s="123">
        <f t="shared" si="11"/>
        <v>15.59</v>
      </c>
      <c r="J242" s="110"/>
      <c r="K242" s="45">
        <f t="shared" si="12"/>
        <v>0</v>
      </c>
      <c r="L242" s="70"/>
      <c r="M242" s="52" t="s">
        <v>1800</v>
      </c>
      <c r="N242" s="69" t="s">
        <v>1190</v>
      </c>
      <c r="P242" s="5"/>
    </row>
    <row r="243" spans="1:15" s="5" customFormat="1" ht="12.75">
      <c r="A243" s="52" t="s">
        <v>606</v>
      </c>
      <c r="B243" s="52" t="s">
        <v>607</v>
      </c>
      <c r="C243" s="52" t="s">
        <v>608</v>
      </c>
      <c r="D243" s="52" t="s">
        <v>11</v>
      </c>
      <c r="E243" s="52" t="s">
        <v>605</v>
      </c>
      <c r="F243" s="52" t="s">
        <v>6</v>
      </c>
      <c r="G243" s="67">
        <v>17.99</v>
      </c>
      <c r="H243" s="68">
        <v>0.22</v>
      </c>
      <c r="I243" s="123">
        <f t="shared" si="11"/>
        <v>14.03</v>
      </c>
      <c r="J243" s="110"/>
      <c r="K243" s="45">
        <f t="shared" si="12"/>
        <v>0</v>
      </c>
      <c r="L243" s="70"/>
      <c r="M243" s="52" t="s">
        <v>1826</v>
      </c>
      <c r="N243" s="69" t="s">
        <v>585</v>
      </c>
      <c r="O243" s="86" t="s">
        <v>1938</v>
      </c>
    </row>
    <row r="244" spans="1:16" s="5" customFormat="1" ht="12.75">
      <c r="A244" s="52" t="s">
        <v>1684</v>
      </c>
      <c r="B244" s="52" t="s">
        <v>1685</v>
      </c>
      <c r="C244" s="52" t="s">
        <v>1686</v>
      </c>
      <c r="D244" s="52" t="s">
        <v>11</v>
      </c>
      <c r="E244" s="52" t="s">
        <v>74</v>
      </c>
      <c r="F244" s="52" t="s">
        <v>6</v>
      </c>
      <c r="G244" s="67">
        <v>16.99</v>
      </c>
      <c r="H244" s="68">
        <v>0.22</v>
      </c>
      <c r="I244" s="123">
        <f t="shared" si="11"/>
        <v>13.25</v>
      </c>
      <c r="J244" s="110"/>
      <c r="K244" s="45">
        <f t="shared" si="12"/>
        <v>0</v>
      </c>
      <c r="L244" s="70"/>
      <c r="M244" s="52" t="s">
        <v>1800</v>
      </c>
      <c r="N244" s="69" t="s">
        <v>1679</v>
      </c>
      <c r="P244" s="4"/>
    </row>
    <row r="245" spans="1:15" s="4" customFormat="1" ht="12.75">
      <c r="A245" s="52" t="s">
        <v>451</v>
      </c>
      <c r="B245" s="52" t="s">
        <v>452</v>
      </c>
      <c r="C245" s="52" t="s">
        <v>453</v>
      </c>
      <c r="D245" s="52" t="s">
        <v>11</v>
      </c>
      <c r="E245" s="52" t="s">
        <v>135</v>
      </c>
      <c r="F245" s="52" t="s">
        <v>6</v>
      </c>
      <c r="G245" s="67">
        <v>17.99</v>
      </c>
      <c r="H245" s="68">
        <v>0.22</v>
      </c>
      <c r="I245" s="123">
        <f t="shared" si="11"/>
        <v>14.03</v>
      </c>
      <c r="J245" s="110"/>
      <c r="K245" s="45">
        <f t="shared" si="12"/>
        <v>0</v>
      </c>
      <c r="L245" s="70"/>
      <c r="M245" s="52" t="s">
        <v>1819</v>
      </c>
      <c r="N245" s="69" t="s">
        <v>426</v>
      </c>
      <c r="O245" s="86" t="s">
        <v>1938</v>
      </c>
    </row>
    <row r="246" spans="1:14" s="4" customFormat="1" ht="12.75">
      <c r="A246" s="52" t="s">
        <v>1002</v>
      </c>
      <c r="B246" s="52" t="s">
        <v>1003</v>
      </c>
      <c r="C246" s="52" t="s">
        <v>1004</v>
      </c>
      <c r="D246" s="52" t="s">
        <v>1005</v>
      </c>
      <c r="E246" s="52" t="s">
        <v>74</v>
      </c>
      <c r="F246" s="52" t="s">
        <v>6</v>
      </c>
      <c r="G246" s="67">
        <v>16.99</v>
      </c>
      <c r="H246" s="68">
        <v>0.22</v>
      </c>
      <c r="I246" s="123">
        <f t="shared" si="11"/>
        <v>13.25</v>
      </c>
      <c r="J246" s="110"/>
      <c r="K246" s="45">
        <f t="shared" si="12"/>
        <v>0</v>
      </c>
      <c r="L246" s="70"/>
      <c r="M246" s="52" t="s">
        <v>1821</v>
      </c>
      <c r="N246" s="69" t="s">
        <v>997</v>
      </c>
    </row>
    <row r="247" spans="1:15" s="4" customFormat="1" ht="12.75">
      <c r="A247" s="52" t="s">
        <v>709</v>
      </c>
      <c r="B247" s="52" t="s">
        <v>710</v>
      </c>
      <c r="C247" s="52" t="s">
        <v>711</v>
      </c>
      <c r="D247" s="52" t="s">
        <v>712</v>
      </c>
      <c r="E247" s="52" t="s">
        <v>82</v>
      </c>
      <c r="F247" s="52" t="s">
        <v>6</v>
      </c>
      <c r="G247" s="67">
        <v>16.99</v>
      </c>
      <c r="H247" s="68">
        <v>0.22</v>
      </c>
      <c r="I247" s="123">
        <f t="shared" si="11"/>
        <v>13.25</v>
      </c>
      <c r="J247" s="110"/>
      <c r="K247" s="45">
        <f t="shared" si="12"/>
        <v>0</v>
      </c>
      <c r="L247" s="70"/>
      <c r="M247" s="52" t="s">
        <v>1800</v>
      </c>
      <c r="N247" s="69" t="s">
        <v>713</v>
      </c>
      <c r="O247" s="5"/>
    </row>
    <row r="248" spans="1:15" s="4" customFormat="1" ht="12.75">
      <c r="A248" s="52" t="s">
        <v>1680</v>
      </c>
      <c r="B248" s="52" t="s">
        <v>1681</v>
      </c>
      <c r="C248" s="52" t="s">
        <v>1682</v>
      </c>
      <c r="D248" s="52" t="s">
        <v>1683</v>
      </c>
      <c r="E248" s="52" t="s">
        <v>1010</v>
      </c>
      <c r="F248" s="52" t="s">
        <v>6</v>
      </c>
      <c r="G248" s="67">
        <v>16.99</v>
      </c>
      <c r="H248" s="68">
        <v>0.22</v>
      </c>
      <c r="I248" s="123">
        <f t="shared" si="11"/>
        <v>13.25</v>
      </c>
      <c r="J248" s="110"/>
      <c r="K248" s="45">
        <f t="shared" si="12"/>
        <v>0</v>
      </c>
      <c r="L248" s="70"/>
      <c r="M248" s="52" t="s">
        <v>1821</v>
      </c>
      <c r="N248" s="69" t="s">
        <v>1679</v>
      </c>
      <c r="O248" s="5"/>
    </row>
    <row r="249" spans="1:15" s="5" customFormat="1" ht="12.75">
      <c r="A249" s="62" t="s">
        <v>164</v>
      </c>
      <c r="B249" s="62" t="s">
        <v>165</v>
      </c>
      <c r="C249" s="62" t="s">
        <v>166</v>
      </c>
      <c r="D249" s="62" t="s">
        <v>11</v>
      </c>
      <c r="E249" s="62" t="s">
        <v>157</v>
      </c>
      <c r="F249" s="62" t="s">
        <v>6</v>
      </c>
      <c r="G249" s="81">
        <v>17.99</v>
      </c>
      <c r="H249" s="68">
        <v>0.22</v>
      </c>
      <c r="I249" s="123">
        <f aca="true" t="shared" si="13" ref="I249:I254">ROUND((G249*0.78),2)</f>
        <v>14.03</v>
      </c>
      <c r="J249" s="110"/>
      <c r="K249" s="45">
        <f t="shared" si="12"/>
        <v>0</v>
      </c>
      <c r="L249" s="71"/>
      <c r="M249" s="62" t="s">
        <v>1819</v>
      </c>
      <c r="N249" s="82" t="s">
        <v>104</v>
      </c>
      <c r="O249" s="86" t="s">
        <v>1938</v>
      </c>
    </row>
    <row r="250" spans="1:15" s="4" customFormat="1" ht="12.75">
      <c r="A250" s="52" t="s">
        <v>322</v>
      </c>
      <c r="B250" s="52" t="s">
        <v>323</v>
      </c>
      <c r="C250" s="52" t="s">
        <v>324</v>
      </c>
      <c r="D250" s="52" t="s">
        <v>11</v>
      </c>
      <c r="E250" s="52" t="s">
        <v>124</v>
      </c>
      <c r="F250" s="52" t="s">
        <v>6</v>
      </c>
      <c r="G250" s="67">
        <v>17.99</v>
      </c>
      <c r="H250" s="68">
        <v>0.22</v>
      </c>
      <c r="I250" s="123">
        <f t="shared" si="13"/>
        <v>14.03</v>
      </c>
      <c r="J250" s="110"/>
      <c r="K250" s="45">
        <f t="shared" si="12"/>
        <v>0</v>
      </c>
      <c r="L250" s="70"/>
      <c r="M250" s="52" t="s">
        <v>1820</v>
      </c>
      <c r="N250" s="69" t="s">
        <v>321</v>
      </c>
      <c r="O250" s="86" t="s">
        <v>1930</v>
      </c>
    </row>
    <row r="251" spans="1:15" s="4" customFormat="1" ht="12.75">
      <c r="A251" s="52" t="s">
        <v>620</v>
      </c>
      <c r="B251" s="52" t="s">
        <v>621</v>
      </c>
      <c r="C251" s="52" t="s">
        <v>622</v>
      </c>
      <c r="D251" s="52" t="s">
        <v>11</v>
      </c>
      <c r="E251" s="52" t="s">
        <v>309</v>
      </c>
      <c r="F251" s="52" t="s">
        <v>6</v>
      </c>
      <c r="G251" s="67">
        <v>17.99</v>
      </c>
      <c r="H251" s="68">
        <v>0.22</v>
      </c>
      <c r="I251" s="123">
        <f t="shared" si="13"/>
        <v>14.03</v>
      </c>
      <c r="J251" s="110"/>
      <c r="K251" s="45">
        <f t="shared" si="12"/>
        <v>0</v>
      </c>
      <c r="L251" s="70"/>
      <c r="M251" s="52" t="s">
        <v>2071</v>
      </c>
      <c r="N251" s="69" t="s">
        <v>585</v>
      </c>
      <c r="O251" s="86" t="s">
        <v>1929</v>
      </c>
    </row>
    <row r="252" spans="1:16" s="4" customFormat="1" ht="12.75">
      <c r="A252" s="52" t="s">
        <v>1700</v>
      </c>
      <c r="B252" s="52" t="s">
        <v>1701</v>
      </c>
      <c r="C252" s="52" t="s">
        <v>1702</v>
      </c>
      <c r="D252" s="52" t="s">
        <v>1703</v>
      </c>
      <c r="E252" s="52" t="s">
        <v>5</v>
      </c>
      <c r="F252" s="52" t="s">
        <v>6</v>
      </c>
      <c r="G252" s="67">
        <v>17.99</v>
      </c>
      <c r="H252" s="68">
        <v>0.22</v>
      </c>
      <c r="I252" s="123">
        <f t="shared" si="13"/>
        <v>14.03</v>
      </c>
      <c r="J252" s="110"/>
      <c r="K252" s="45">
        <f t="shared" si="12"/>
        <v>0</v>
      </c>
      <c r="L252" s="70"/>
      <c r="M252" s="52" t="s">
        <v>1800</v>
      </c>
      <c r="N252" s="69" t="s">
        <v>1693</v>
      </c>
      <c r="P252" s="5"/>
    </row>
    <row r="253" spans="1:16" s="5" customFormat="1" ht="12.75">
      <c r="A253" s="52" t="s">
        <v>1543</v>
      </c>
      <c r="B253" s="52" t="s">
        <v>1544</v>
      </c>
      <c r="C253" s="52" t="s">
        <v>1545</v>
      </c>
      <c r="D253" s="52" t="s">
        <v>11</v>
      </c>
      <c r="E253" s="52" t="s">
        <v>26</v>
      </c>
      <c r="F253" s="52" t="s">
        <v>6</v>
      </c>
      <c r="G253" s="67">
        <v>15.99</v>
      </c>
      <c r="H253" s="68">
        <v>0.22</v>
      </c>
      <c r="I253" s="123">
        <f t="shared" si="13"/>
        <v>12.47</v>
      </c>
      <c r="J253" s="110"/>
      <c r="K253" s="45">
        <f t="shared" si="12"/>
        <v>0</v>
      </c>
      <c r="L253" s="70"/>
      <c r="M253" s="52" t="s">
        <v>1800</v>
      </c>
      <c r="N253" s="69" t="s">
        <v>1533</v>
      </c>
      <c r="O253" s="4"/>
      <c r="P253" s="4"/>
    </row>
    <row r="254" spans="1:16" s="4" customFormat="1" ht="12.75">
      <c r="A254" s="62" t="s">
        <v>79</v>
      </c>
      <c r="B254" s="62" t="s">
        <v>80</v>
      </c>
      <c r="C254" s="62" t="s">
        <v>81</v>
      </c>
      <c r="D254" s="62" t="s">
        <v>11</v>
      </c>
      <c r="E254" s="62" t="s">
        <v>82</v>
      </c>
      <c r="F254" s="62" t="s">
        <v>6</v>
      </c>
      <c r="G254" s="81">
        <v>17.99</v>
      </c>
      <c r="H254" s="68">
        <v>0.22</v>
      </c>
      <c r="I254" s="123">
        <f t="shared" si="13"/>
        <v>14.03</v>
      </c>
      <c r="J254" s="110"/>
      <c r="K254" s="45">
        <f t="shared" si="12"/>
        <v>0</v>
      </c>
      <c r="L254" s="71"/>
      <c r="M254" s="62" t="s">
        <v>1819</v>
      </c>
      <c r="N254" s="82" t="s">
        <v>73</v>
      </c>
      <c r="O254" s="86" t="s">
        <v>1930</v>
      </c>
      <c r="P254" s="5"/>
    </row>
    <row r="255" spans="1:15" ht="12.75">
      <c r="A255" s="61"/>
      <c r="B255" s="61"/>
      <c r="C255" s="62"/>
      <c r="D255" s="62"/>
      <c r="E255" s="61"/>
      <c r="F255" s="61"/>
      <c r="G255" s="63"/>
      <c r="H255" s="54"/>
      <c r="I255" s="121"/>
      <c r="J255" s="112"/>
      <c r="K255" s="73"/>
      <c r="L255" s="62"/>
      <c r="M255" s="61"/>
      <c r="N255" s="64"/>
      <c r="O255" s="7"/>
    </row>
    <row r="256" spans="1:15" ht="12.75">
      <c r="A256" s="57"/>
      <c r="B256" s="57" t="s">
        <v>2043</v>
      </c>
      <c r="C256" s="57"/>
      <c r="D256" s="57"/>
      <c r="E256" s="57"/>
      <c r="F256" s="57"/>
      <c r="G256" s="65"/>
      <c r="H256" s="59"/>
      <c r="I256" s="122"/>
      <c r="J256" s="113"/>
      <c r="K256" s="58"/>
      <c r="L256" s="57"/>
      <c r="M256" s="57"/>
      <c r="N256" s="66"/>
      <c r="O256" s="7"/>
    </row>
    <row r="257" spans="1:15" ht="12.75">
      <c r="A257" s="61"/>
      <c r="B257" s="61"/>
      <c r="C257" s="62"/>
      <c r="D257" s="62"/>
      <c r="E257" s="61"/>
      <c r="F257" s="61"/>
      <c r="G257" s="63"/>
      <c r="H257" s="54"/>
      <c r="I257" s="121"/>
      <c r="J257" s="114"/>
      <c r="K257" s="72"/>
      <c r="L257" s="62"/>
      <c r="M257" s="61"/>
      <c r="N257" s="64"/>
      <c r="O257" s="7"/>
    </row>
    <row r="258" spans="1:16" s="4" customFormat="1" ht="25.5">
      <c r="A258" s="52" t="s">
        <v>1257</v>
      </c>
      <c r="B258" s="52" t="s">
        <v>1258</v>
      </c>
      <c r="C258" s="79" t="s">
        <v>1259</v>
      </c>
      <c r="D258" s="52" t="s">
        <v>11</v>
      </c>
      <c r="E258" s="52" t="s">
        <v>74</v>
      </c>
      <c r="F258" s="52" t="s">
        <v>6</v>
      </c>
      <c r="G258" s="67">
        <v>16.99</v>
      </c>
      <c r="H258" s="68">
        <v>0.22</v>
      </c>
      <c r="I258" s="123">
        <f aca="true" t="shared" si="14" ref="I258:I284">ROUND((G258*0.78),2)</f>
        <v>13.25</v>
      </c>
      <c r="J258" s="110"/>
      <c r="K258" s="45">
        <f aca="true" t="shared" si="15" ref="K258:K284">J258*I258</f>
        <v>0</v>
      </c>
      <c r="L258" s="70" t="s">
        <v>2030</v>
      </c>
      <c r="M258" s="52" t="s">
        <v>1804</v>
      </c>
      <c r="N258" s="69" t="s">
        <v>1256</v>
      </c>
      <c r="P258" s="5"/>
    </row>
    <row r="259" spans="1:14" s="4" customFormat="1" ht="12.75">
      <c r="A259" s="52" t="s">
        <v>1676</v>
      </c>
      <c r="B259" s="52" t="s">
        <v>1677</v>
      </c>
      <c r="C259" s="52" t="s">
        <v>1678</v>
      </c>
      <c r="D259" s="52" t="s">
        <v>11</v>
      </c>
      <c r="E259" s="52" t="s">
        <v>241</v>
      </c>
      <c r="F259" s="52" t="s">
        <v>6</v>
      </c>
      <c r="G259" s="67">
        <v>16.99</v>
      </c>
      <c r="H259" s="68">
        <v>0.22</v>
      </c>
      <c r="I259" s="123">
        <f t="shared" si="14"/>
        <v>13.25</v>
      </c>
      <c r="J259" s="110"/>
      <c r="K259" s="45">
        <f t="shared" si="15"/>
        <v>0</v>
      </c>
      <c r="L259" s="70" t="s">
        <v>2041</v>
      </c>
      <c r="M259" s="52" t="s">
        <v>1821</v>
      </c>
      <c r="N259" s="69" t="s">
        <v>1665</v>
      </c>
    </row>
    <row r="260" spans="1:15" s="4" customFormat="1" ht="12.75">
      <c r="A260" s="52" t="s">
        <v>1253</v>
      </c>
      <c r="B260" s="52" t="s">
        <v>1254</v>
      </c>
      <c r="C260" s="52" t="s">
        <v>1255</v>
      </c>
      <c r="D260" s="52" t="s">
        <v>11</v>
      </c>
      <c r="E260" s="52" t="s">
        <v>317</v>
      </c>
      <c r="F260" s="52" t="s">
        <v>6</v>
      </c>
      <c r="G260" s="67">
        <v>17.99</v>
      </c>
      <c r="H260" s="68">
        <v>0.22</v>
      </c>
      <c r="I260" s="123">
        <f t="shared" si="14"/>
        <v>14.03</v>
      </c>
      <c r="J260" s="110"/>
      <c r="K260" s="45">
        <f t="shared" si="15"/>
        <v>0</v>
      </c>
      <c r="L260" s="70" t="s">
        <v>2035</v>
      </c>
      <c r="M260" s="52" t="s">
        <v>1819</v>
      </c>
      <c r="N260" s="69" t="s">
        <v>1256</v>
      </c>
      <c r="O260" s="86" t="s">
        <v>1938</v>
      </c>
    </row>
    <row r="261" spans="1:14" s="5" customFormat="1" ht="25.5">
      <c r="A261" s="62" t="s">
        <v>507</v>
      </c>
      <c r="B261" s="62" t="s">
        <v>508</v>
      </c>
      <c r="C261" s="83" t="s">
        <v>509</v>
      </c>
      <c r="D261" s="62" t="s">
        <v>11</v>
      </c>
      <c r="E261" s="62" t="s">
        <v>157</v>
      </c>
      <c r="F261" s="62" t="s">
        <v>6</v>
      </c>
      <c r="G261" s="81">
        <v>16.99</v>
      </c>
      <c r="H261" s="68">
        <v>0.22</v>
      </c>
      <c r="I261" s="123">
        <f t="shared" si="14"/>
        <v>13.25</v>
      </c>
      <c r="J261" s="110"/>
      <c r="K261" s="45">
        <f t="shared" si="15"/>
        <v>0</v>
      </c>
      <c r="L261" s="71" t="s">
        <v>2041</v>
      </c>
      <c r="M261" s="62" t="s">
        <v>1800</v>
      </c>
      <c r="N261" s="82" t="s">
        <v>487</v>
      </c>
    </row>
    <row r="262" spans="1:14" s="4" customFormat="1" ht="12.75">
      <c r="A262" s="52" t="s">
        <v>1460</v>
      </c>
      <c r="B262" s="52" t="s">
        <v>1461</v>
      </c>
      <c r="C262" s="52" t="s">
        <v>1462</v>
      </c>
      <c r="D262" s="52" t="s">
        <v>11</v>
      </c>
      <c r="E262" s="52" t="s">
        <v>26</v>
      </c>
      <c r="F262" s="52" t="s">
        <v>6</v>
      </c>
      <c r="G262" s="67">
        <v>16.99</v>
      </c>
      <c r="H262" s="68">
        <v>0.22</v>
      </c>
      <c r="I262" s="123">
        <f t="shared" si="14"/>
        <v>13.25</v>
      </c>
      <c r="J262" s="110"/>
      <c r="K262" s="45">
        <f t="shared" si="15"/>
        <v>0</v>
      </c>
      <c r="L262" s="70" t="s">
        <v>2028</v>
      </c>
      <c r="M262" s="52" t="s">
        <v>1800</v>
      </c>
      <c r="N262" s="69" t="s">
        <v>1450</v>
      </c>
    </row>
    <row r="263" spans="1:14" s="4" customFormat="1" ht="25.5">
      <c r="A263" s="52" t="s">
        <v>213</v>
      </c>
      <c r="B263" s="52" t="s">
        <v>214</v>
      </c>
      <c r="C263" s="79" t="s">
        <v>215</v>
      </c>
      <c r="D263" s="52" t="s">
        <v>11</v>
      </c>
      <c r="E263" s="52" t="s">
        <v>216</v>
      </c>
      <c r="F263" s="52" t="s">
        <v>6</v>
      </c>
      <c r="G263" s="67">
        <v>16.99</v>
      </c>
      <c r="H263" s="68">
        <v>0.22</v>
      </c>
      <c r="I263" s="123">
        <f t="shared" si="14"/>
        <v>13.25</v>
      </c>
      <c r="J263" s="110"/>
      <c r="K263" s="45">
        <f t="shared" si="15"/>
        <v>0</v>
      </c>
      <c r="L263" s="70" t="s">
        <v>2028</v>
      </c>
      <c r="M263" s="52" t="s">
        <v>1813</v>
      </c>
      <c r="N263" s="69" t="s">
        <v>104</v>
      </c>
    </row>
    <row r="264" spans="1:15" s="5" customFormat="1" ht="12.75">
      <c r="A264" s="52" t="s">
        <v>1626</v>
      </c>
      <c r="B264" s="52" t="s">
        <v>1627</v>
      </c>
      <c r="C264" s="52" t="s">
        <v>1628</v>
      </c>
      <c r="D264" s="52" t="s">
        <v>11</v>
      </c>
      <c r="E264" s="52" t="s">
        <v>170</v>
      </c>
      <c r="F264" s="52" t="s">
        <v>6</v>
      </c>
      <c r="G264" s="67">
        <v>18.99</v>
      </c>
      <c r="H264" s="68">
        <v>0.22</v>
      </c>
      <c r="I264" s="123">
        <f t="shared" si="14"/>
        <v>14.81</v>
      </c>
      <c r="J264" s="110"/>
      <c r="K264" s="45">
        <f t="shared" si="15"/>
        <v>0</v>
      </c>
      <c r="L264" s="70" t="s">
        <v>2030</v>
      </c>
      <c r="M264" s="52" t="s">
        <v>1819</v>
      </c>
      <c r="N264" s="69" t="s">
        <v>1625</v>
      </c>
      <c r="O264" s="86" t="s">
        <v>1938</v>
      </c>
    </row>
    <row r="265" spans="1:14" s="4" customFormat="1" ht="12.75">
      <c r="A265" s="62" t="s">
        <v>171</v>
      </c>
      <c r="B265" s="62" t="s">
        <v>172</v>
      </c>
      <c r="C265" s="62" t="s">
        <v>173</v>
      </c>
      <c r="D265" s="62" t="s">
        <v>11</v>
      </c>
      <c r="E265" s="62" t="s">
        <v>157</v>
      </c>
      <c r="F265" s="62" t="s">
        <v>6</v>
      </c>
      <c r="G265" s="81">
        <v>17.99</v>
      </c>
      <c r="H265" s="68">
        <v>0.22</v>
      </c>
      <c r="I265" s="123">
        <f t="shared" si="14"/>
        <v>14.03</v>
      </c>
      <c r="J265" s="110"/>
      <c r="K265" s="45">
        <f t="shared" si="15"/>
        <v>0</v>
      </c>
      <c r="L265" s="71" t="s">
        <v>2039</v>
      </c>
      <c r="M265" s="62" t="s">
        <v>1800</v>
      </c>
      <c r="N265" s="82" t="s">
        <v>104</v>
      </c>
    </row>
    <row r="266" spans="1:16" s="5" customFormat="1" ht="12.75">
      <c r="A266" s="52" t="s">
        <v>758</v>
      </c>
      <c r="B266" s="52" t="s">
        <v>759</v>
      </c>
      <c r="C266" s="52" t="s">
        <v>760</v>
      </c>
      <c r="D266" s="52" t="s">
        <v>11</v>
      </c>
      <c r="E266" s="52" t="s">
        <v>304</v>
      </c>
      <c r="F266" s="52" t="s">
        <v>6</v>
      </c>
      <c r="G266" s="67">
        <v>16.99</v>
      </c>
      <c r="H266" s="68">
        <v>0.22</v>
      </c>
      <c r="I266" s="123">
        <f t="shared" si="14"/>
        <v>13.25</v>
      </c>
      <c r="J266" s="110"/>
      <c r="K266" s="45">
        <f t="shared" si="15"/>
        <v>0</v>
      </c>
      <c r="L266" s="70" t="s">
        <v>2031</v>
      </c>
      <c r="M266" s="52" t="s">
        <v>1800</v>
      </c>
      <c r="N266" s="69" t="s">
        <v>737</v>
      </c>
      <c r="P266" s="4"/>
    </row>
    <row r="267" spans="1:14" s="4" customFormat="1" ht="12.75">
      <c r="A267" s="52" t="s">
        <v>1056</v>
      </c>
      <c r="B267" s="52" t="s">
        <v>1057</v>
      </c>
      <c r="C267" s="52" t="s">
        <v>1058</v>
      </c>
      <c r="D267" s="52" t="s">
        <v>1059</v>
      </c>
      <c r="E267" s="52" t="s">
        <v>1060</v>
      </c>
      <c r="F267" s="52" t="s">
        <v>6</v>
      </c>
      <c r="G267" s="67">
        <v>15.99</v>
      </c>
      <c r="H267" s="68">
        <v>0.22</v>
      </c>
      <c r="I267" s="123">
        <f t="shared" si="14"/>
        <v>12.47</v>
      </c>
      <c r="J267" s="110"/>
      <c r="K267" s="45">
        <f t="shared" si="15"/>
        <v>0</v>
      </c>
      <c r="L267" s="70" t="s">
        <v>2034</v>
      </c>
      <c r="M267" s="52" t="s">
        <v>1800</v>
      </c>
      <c r="N267" s="69" t="s">
        <v>1055</v>
      </c>
    </row>
    <row r="268" spans="1:14" s="4" customFormat="1" ht="12.75">
      <c r="A268" s="62" t="s">
        <v>161</v>
      </c>
      <c r="B268" s="62" t="s">
        <v>162</v>
      </c>
      <c r="C268" s="62" t="s">
        <v>163</v>
      </c>
      <c r="D268" s="62" t="s">
        <v>1865</v>
      </c>
      <c r="E268" s="62" t="s">
        <v>157</v>
      </c>
      <c r="F268" s="62" t="s">
        <v>6</v>
      </c>
      <c r="G268" s="81">
        <v>16.99</v>
      </c>
      <c r="H268" s="68">
        <v>0.22</v>
      </c>
      <c r="I268" s="123">
        <f t="shared" si="14"/>
        <v>13.25</v>
      </c>
      <c r="J268" s="110"/>
      <c r="K268" s="45">
        <f t="shared" si="15"/>
        <v>0</v>
      </c>
      <c r="L268" s="71" t="s">
        <v>2032</v>
      </c>
      <c r="M268" s="62" t="s">
        <v>1800</v>
      </c>
      <c r="N268" s="82" t="s">
        <v>104</v>
      </c>
    </row>
    <row r="269" spans="1:15" s="4" customFormat="1" ht="12.75">
      <c r="A269" s="52" t="s">
        <v>1577</v>
      </c>
      <c r="B269" s="52" t="s">
        <v>1578</v>
      </c>
      <c r="C269" s="52" t="s">
        <v>1579</v>
      </c>
      <c r="D269" s="52" t="s">
        <v>11</v>
      </c>
      <c r="E269" s="52" t="s">
        <v>51</v>
      </c>
      <c r="F269" s="52" t="s">
        <v>6</v>
      </c>
      <c r="G269" s="67">
        <v>16.99</v>
      </c>
      <c r="H269" s="68">
        <v>0.22</v>
      </c>
      <c r="I269" s="123">
        <f t="shared" si="14"/>
        <v>13.25</v>
      </c>
      <c r="J269" s="110"/>
      <c r="K269" s="45">
        <f t="shared" si="15"/>
        <v>0</v>
      </c>
      <c r="L269" s="70" t="s">
        <v>2036</v>
      </c>
      <c r="M269" s="52" t="s">
        <v>1819</v>
      </c>
      <c r="N269" s="69" t="s">
        <v>1573</v>
      </c>
      <c r="O269" s="86" t="s">
        <v>1938</v>
      </c>
    </row>
    <row r="270" spans="1:15" s="4" customFormat="1" ht="12.75">
      <c r="A270" s="52" t="s">
        <v>310</v>
      </c>
      <c r="B270" s="52" t="s">
        <v>311</v>
      </c>
      <c r="C270" s="52" t="s">
        <v>312</v>
      </c>
      <c r="D270" s="52" t="s">
        <v>11</v>
      </c>
      <c r="E270" s="52" t="s">
        <v>51</v>
      </c>
      <c r="F270" s="52" t="s">
        <v>6</v>
      </c>
      <c r="G270" s="67">
        <v>16.99</v>
      </c>
      <c r="H270" s="68">
        <v>0.22</v>
      </c>
      <c r="I270" s="123">
        <f t="shared" si="14"/>
        <v>13.25</v>
      </c>
      <c r="J270" s="110"/>
      <c r="K270" s="45">
        <f t="shared" si="15"/>
        <v>0</v>
      </c>
      <c r="L270" s="70" t="s">
        <v>2027</v>
      </c>
      <c r="M270" s="52" t="s">
        <v>1821</v>
      </c>
      <c r="N270" s="69" t="s">
        <v>313</v>
      </c>
      <c r="O270" s="5"/>
    </row>
    <row r="271" spans="1:14" s="4" customFormat="1" ht="12.75">
      <c r="A271" s="52" t="s">
        <v>730</v>
      </c>
      <c r="B271" s="52" t="s">
        <v>731</v>
      </c>
      <c r="C271" s="52" t="s">
        <v>732</v>
      </c>
      <c r="D271" s="52" t="s">
        <v>11</v>
      </c>
      <c r="E271" s="52" t="s">
        <v>34</v>
      </c>
      <c r="F271" s="52" t="s">
        <v>6</v>
      </c>
      <c r="G271" s="67">
        <v>16.99</v>
      </c>
      <c r="H271" s="68">
        <v>0.22</v>
      </c>
      <c r="I271" s="123">
        <f t="shared" si="14"/>
        <v>13.25</v>
      </c>
      <c r="J271" s="110"/>
      <c r="K271" s="45">
        <f t="shared" si="15"/>
        <v>0</v>
      </c>
      <c r="L271" s="70" t="s">
        <v>2041</v>
      </c>
      <c r="M271" s="52" t="s">
        <v>1804</v>
      </c>
      <c r="N271" s="69" t="s">
        <v>723</v>
      </c>
    </row>
    <row r="272" spans="1:15" s="5" customFormat="1" ht="12.75">
      <c r="A272" s="62" t="s">
        <v>649</v>
      </c>
      <c r="B272" s="62" t="s">
        <v>650</v>
      </c>
      <c r="C272" s="62" t="s">
        <v>516</v>
      </c>
      <c r="D272" s="62" t="s">
        <v>651</v>
      </c>
      <c r="E272" s="62" t="s">
        <v>157</v>
      </c>
      <c r="F272" s="62" t="s">
        <v>6</v>
      </c>
      <c r="G272" s="81">
        <v>17.99</v>
      </c>
      <c r="H272" s="68">
        <v>0.22</v>
      </c>
      <c r="I272" s="123">
        <f t="shared" si="14"/>
        <v>14.03</v>
      </c>
      <c r="J272" s="110"/>
      <c r="K272" s="45">
        <f t="shared" si="15"/>
        <v>0</v>
      </c>
      <c r="L272" s="71" t="s">
        <v>2032</v>
      </c>
      <c r="M272" s="62" t="s">
        <v>1803</v>
      </c>
      <c r="N272" s="82" t="s">
        <v>7</v>
      </c>
      <c r="O272" s="4"/>
    </row>
    <row r="273" spans="1:16" s="5" customFormat="1" ht="12.75">
      <c r="A273" s="62" t="s">
        <v>514</v>
      </c>
      <c r="B273" s="62" t="s">
        <v>515</v>
      </c>
      <c r="C273" s="62" t="s">
        <v>516</v>
      </c>
      <c r="D273" s="62" t="s">
        <v>517</v>
      </c>
      <c r="E273" s="62" t="s">
        <v>157</v>
      </c>
      <c r="F273" s="62" t="s">
        <v>6</v>
      </c>
      <c r="G273" s="81">
        <v>18.99</v>
      </c>
      <c r="H273" s="68">
        <v>0.22</v>
      </c>
      <c r="I273" s="123">
        <f t="shared" si="14"/>
        <v>14.81</v>
      </c>
      <c r="J273" s="110"/>
      <c r="K273" s="45">
        <f t="shared" si="15"/>
        <v>0</v>
      </c>
      <c r="L273" s="71" t="s">
        <v>2032</v>
      </c>
      <c r="M273" s="62" t="s">
        <v>1803</v>
      </c>
      <c r="N273" s="82" t="s">
        <v>487</v>
      </c>
      <c r="O273" s="4"/>
      <c r="P273" s="4"/>
    </row>
    <row r="274" spans="1:16" s="5" customFormat="1" ht="12.75">
      <c r="A274" s="62" t="s">
        <v>1307</v>
      </c>
      <c r="B274" s="62" t="s">
        <v>1308</v>
      </c>
      <c r="C274" s="62" t="s">
        <v>516</v>
      </c>
      <c r="D274" s="62" t="s">
        <v>517</v>
      </c>
      <c r="E274" s="62" t="s">
        <v>157</v>
      </c>
      <c r="F274" s="62" t="s">
        <v>6</v>
      </c>
      <c r="G274" s="81">
        <v>18.99</v>
      </c>
      <c r="H274" s="68">
        <v>0.22</v>
      </c>
      <c r="I274" s="123">
        <f t="shared" si="14"/>
        <v>14.81</v>
      </c>
      <c r="J274" s="110"/>
      <c r="K274" s="45">
        <f t="shared" si="15"/>
        <v>0</v>
      </c>
      <c r="L274" s="71" t="s">
        <v>2032</v>
      </c>
      <c r="M274" s="62" t="s">
        <v>1803</v>
      </c>
      <c r="N274" s="82" t="s">
        <v>1293</v>
      </c>
      <c r="P274" s="4"/>
    </row>
    <row r="275" spans="1:16" s="5" customFormat="1" ht="12.75">
      <c r="A275" s="52" t="s">
        <v>301</v>
      </c>
      <c r="B275" s="52" t="s">
        <v>302</v>
      </c>
      <c r="C275" s="52" t="s">
        <v>303</v>
      </c>
      <c r="D275" s="52" t="s">
        <v>11</v>
      </c>
      <c r="E275" s="52" t="s">
        <v>304</v>
      </c>
      <c r="F275" s="52" t="s">
        <v>6</v>
      </c>
      <c r="G275" s="67">
        <v>16.99</v>
      </c>
      <c r="H275" s="68">
        <v>0.22</v>
      </c>
      <c r="I275" s="123">
        <f t="shared" si="14"/>
        <v>13.25</v>
      </c>
      <c r="J275" s="110"/>
      <c r="K275" s="45">
        <f t="shared" si="15"/>
        <v>0</v>
      </c>
      <c r="L275" s="70" t="s">
        <v>2042</v>
      </c>
      <c r="M275" s="52" t="s">
        <v>1803</v>
      </c>
      <c r="N275" s="69" t="s">
        <v>259</v>
      </c>
      <c r="O275" s="4"/>
      <c r="P275" s="4"/>
    </row>
    <row r="276" spans="1:16" s="4" customFormat="1" ht="12.75">
      <c r="A276" s="52" t="s">
        <v>1231</v>
      </c>
      <c r="B276" s="52" t="s">
        <v>1232</v>
      </c>
      <c r="C276" s="52" t="s">
        <v>1233</v>
      </c>
      <c r="D276" s="52" t="s">
        <v>1234</v>
      </c>
      <c r="E276" s="52" t="s">
        <v>91</v>
      </c>
      <c r="F276" s="52" t="s">
        <v>6</v>
      </c>
      <c r="G276" s="67">
        <v>17.99</v>
      </c>
      <c r="H276" s="68">
        <v>0.22</v>
      </c>
      <c r="I276" s="123">
        <f t="shared" si="14"/>
        <v>14.03</v>
      </c>
      <c r="J276" s="110"/>
      <c r="K276" s="45">
        <f t="shared" si="15"/>
        <v>0</v>
      </c>
      <c r="L276" s="70" t="s">
        <v>2030</v>
      </c>
      <c r="M276" s="52" t="s">
        <v>1801</v>
      </c>
      <c r="N276" s="69" t="s">
        <v>1190</v>
      </c>
      <c r="O276" s="86" t="s">
        <v>1930</v>
      </c>
      <c r="P276" s="5"/>
    </row>
    <row r="277" spans="1:16" s="5" customFormat="1" ht="12.75">
      <c r="A277" s="62" t="s">
        <v>330</v>
      </c>
      <c r="B277" s="62" t="s">
        <v>331</v>
      </c>
      <c r="C277" s="62" t="s">
        <v>332</v>
      </c>
      <c r="D277" s="62" t="s">
        <v>11</v>
      </c>
      <c r="E277" s="62" t="s">
        <v>35</v>
      </c>
      <c r="F277" s="62" t="s">
        <v>6</v>
      </c>
      <c r="G277" s="81">
        <v>16.99</v>
      </c>
      <c r="H277" s="68">
        <v>0.22</v>
      </c>
      <c r="I277" s="123">
        <f t="shared" si="14"/>
        <v>13.25</v>
      </c>
      <c r="J277" s="110"/>
      <c r="K277" s="45">
        <f t="shared" si="15"/>
        <v>0</v>
      </c>
      <c r="L277" s="70" t="s">
        <v>2040</v>
      </c>
      <c r="M277" s="62" t="s">
        <v>1819</v>
      </c>
      <c r="N277" s="82" t="s">
        <v>321</v>
      </c>
      <c r="O277" s="86" t="s">
        <v>1938</v>
      </c>
      <c r="P277" s="4"/>
    </row>
    <row r="278" spans="1:14" s="4" customFormat="1" ht="12.75">
      <c r="A278" s="52" t="s">
        <v>1211</v>
      </c>
      <c r="B278" s="52" t="s">
        <v>1212</v>
      </c>
      <c r="C278" s="52" t="s">
        <v>1213</v>
      </c>
      <c r="D278" s="52" t="s">
        <v>11</v>
      </c>
      <c r="E278" s="52" t="s">
        <v>157</v>
      </c>
      <c r="F278" s="52" t="s">
        <v>6</v>
      </c>
      <c r="G278" s="67">
        <v>16.99</v>
      </c>
      <c r="H278" s="68">
        <v>0.22</v>
      </c>
      <c r="I278" s="123">
        <f t="shared" si="14"/>
        <v>13.25</v>
      </c>
      <c r="J278" s="110"/>
      <c r="K278" s="45">
        <f t="shared" si="15"/>
        <v>0</v>
      </c>
      <c r="L278" s="70" t="s">
        <v>2032</v>
      </c>
      <c r="M278" s="52" t="s">
        <v>1800</v>
      </c>
      <c r="N278" s="69" t="s">
        <v>1190</v>
      </c>
    </row>
    <row r="279" spans="1:16" s="4" customFormat="1" ht="12.75">
      <c r="A279" s="52" t="s">
        <v>193</v>
      </c>
      <c r="B279" s="52" t="s">
        <v>194</v>
      </c>
      <c r="C279" s="52" t="s">
        <v>195</v>
      </c>
      <c r="D279" s="52" t="s">
        <v>11</v>
      </c>
      <c r="E279" s="52" t="s">
        <v>196</v>
      </c>
      <c r="F279" s="52" t="s">
        <v>6</v>
      </c>
      <c r="G279" s="67">
        <v>17.99</v>
      </c>
      <c r="H279" s="68">
        <v>0.22</v>
      </c>
      <c r="I279" s="123">
        <f t="shared" si="14"/>
        <v>14.03</v>
      </c>
      <c r="J279" s="110"/>
      <c r="K279" s="45">
        <f t="shared" si="15"/>
        <v>0</v>
      </c>
      <c r="L279" s="70" t="s">
        <v>2032</v>
      </c>
      <c r="M279" s="52" t="s">
        <v>1800</v>
      </c>
      <c r="N279" s="69" t="s">
        <v>104</v>
      </c>
      <c r="P279" s="5"/>
    </row>
    <row r="280" spans="1:15" s="4" customFormat="1" ht="12.75">
      <c r="A280" s="52" t="s">
        <v>1294</v>
      </c>
      <c r="B280" s="52" t="s">
        <v>1295</v>
      </c>
      <c r="C280" s="52" t="s">
        <v>1296</v>
      </c>
      <c r="D280" s="52" t="s">
        <v>11</v>
      </c>
      <c r="E280" s="52" t="s">
        <v>108</v>
      </c>
      <c r="F280" s="52" t="s">
        <v>6</v>
      </c>
      <c r="G280" s="67">
        <v>16.99</v>
      </c>
      <c r="H280" s="68">
        <v>0.22</v>
      </c>
      <c r="I280" s="123">
        <f t="shared" si="14"/>
        <v>13.25</v>
      </c>
      <c r="J280" s="110"/>
      <c r="K280" s="45">
        <f t="shared" si="15"/>
        <v>0</v>
      </c>
      <c r="L280" s="70" t="s">
        <v>2029</v>
      </c>
      <c r="M280" s="52" t="s">
        <v>1800</v>
      </c>
      <c r="N280" s="69" t="s">
        <v>1293</v>
      </c>
      <c r="O280" s="5"/>
    </row>
    <row r="281" spans="1:16" s="4" customFormat="1" ht="12.75">
      <c r="A281" s="62" t="s">
        <v>942</v>
      </c>
      <c r="B281" s="62" t="s">
        <v>943</v>
      </c>
      <c r="C281" s="62" t="s">
        <v>944</v>
      </c>
      <c r="D281" s="62" t="s">
        <v>945</v>
      </c>
      <c r="E281" s="62" t="s">
        <v>157</v>
      </c>
      <c r="F281" s="62" t="s">
        <v>6</v>
      </c>
      <c r="G281" s="81">
        <v>19.99</v>
      </c>
      <c r="H281" s="68">
        <v>0.22</v>
      </c>
      <c r="I281" s="123">
        <f t="shared" si="14"/>
        <v>15.59</v>
      </c>
      <c r="J281" s="110"/>
      <c r="K281" s="45">
        <f t="shared" si="15"/>
        <v>0</v>
      </c>
      <c r="L281" s="71" t="s">
        <v>2037</v>
      </c>
      <c r="M281" s="62" t="s">
        <v>1800</v>
      </c>
      <c r="N281" s="82" t="s">
        <v>941</v>
      </c>
      <c r="O281" s="5"/>
      <c r="P281" s="5"/>
    </row>
    <row r="282" spans="1:16" s="5" customFormat="1" ht="12.75">
      <c r="A282" s="62" t="s">
        <v>724</v>
      </c>
      <c r="B282" s="62" t="s">
        <v>725</v>
      </c>
      <c r="C282" s="62" t="s">
        <v>726</v>
      </c>
      <c r="D282" s="62" t="s">
        <v>1889</v>
      </c>
      <c r="E282" s="62" t="s">
        <v>206</v>
      </c>
      <c r="F282" s="62" t="s">
        <v>6</v>
      </c>
      <c r="G282" s="81">
        <v>15.99</v>
      </c>
      <c r="H282" s="89">
        <v>0.22</v>
      </c>
      <c r="I282" s="124">
        <f t="shared" si="14"/>
        <v>12.47</v>
      </c>
      <c r="J282" s="111"/>
      <c r="K282" s="45">
        <f t="shared" si="15"/>
        <v>0</v>
      </c>
      <c r="L282" s="71" t="s">
        <v>2038</v>
      </c>
      <c r="M282" s="62" t="s">
        <v>1800</v>
      </c>
      <c r="N282" s="82" t="s">
        <v>723</v>
      </c>
      <c r="O282" s="4"/>
      <c r="P282" s="4"/>
    </row>
    <row r="283" spans="1:15" s="5" customFormat="1" ht="12.75">
      <c r="A283" s="52" t="s">
        <v>596</v>
      </c>
      <c r="B283" s="52" t="s">
        <v>597</v>
      </c>
      <c r="C283" s="52" t="s">
        <v>598</v>
      </c>
      <c r="D283" s="52" t="s">
        <v>11</v>
      </c>
      <c r="E283" s="52" t="s">
        <v>206</v>
      </c>
      <c r="F283" s="52" t="s">
        <v>6</v>
      </c>
      <c r="G283" s="67">
        <v>16.99</v>
      </c>
      <c r="H283" s="68">
        <v>0.22</v>
      </c>
      <c r="I283" s="123">
        <f t="shared" si="14"/>
        <v>13.25</v>
      </c>
      <c r="J283" s="110"/>
      <c r="K283" s="45">
        <f t="shared" si="15"/>
        <v>0</v>
      </c>
      <c r="L283" s="70" t="s">
        <v>2031</v>
      </c>
      <c r="M283" s="52" t="s">
        <v>1819</v>
      </c>
      <c r="N283" s="69" t="s">
        <v>585</v>
      </c>
      <c r="O283" s="86" t="s">
        <v>1938</v>
      </c>
    </row>
    <row r="284" spans="1:14" s="4" customFormat="1" ht="12.75">
      <c r="A284" s="52" t="s">
        <v>916</v>
      </c>
      <c r="B284" s="52" t="s">
        <v>917</v>
      </c>
      <c r="C284" s="52" t="s">
        <v>918</v>
      </c>
      <c r="D284" s="52" t="s">
        <v>11</v>
      </c>
      <c r="E284" s="52" t="s">
        <v>241</v>
      </c>
      <c r="F284" s="52" t="s">
        <v>6</v>
      </c>
      <c r="G284" s="67">
        <v>15.99</v>
      </c>
      <c r="H284" s="68">
        <v>0.22</v>
      </c>
      <c r="I284" s="123">
        <f t="shared" si="14"/>
        <v>12.47</v>
      </c>
      <c r="J284" s="110"/>
      <c r="K284" s="45">
        <f t="shared" si="15"/>
        <v>0</v>
      </c>
      <c r="L284" s="70" t="s">
        <v>2033</v>
      </c>
      <c r="M284" s="52" t="s">
        <v>1800</v>
      </c>
      <c r="N284" s="69" t="s">
        <v>321</v>
      </c>
    </row>
    <row r="285" spans="1:14" ht="12.75">
      <c r="A285" s="51"/>
      <c r="B285" s="51"/>
      <c r="C285" s="51"/>
      <c r="D285" s="52"/>
      <c r="E285" s="51"/>
      <c r="F285" s="51"/>
      <c r="G285" s="53"/>
      <c r="H285" s="54"/>
      <c r="I285" s="121"/>
      <c r="J285" s="112"/>
      <c r="K285" s="73"/>
      <c r="L285" s="52"/>
      <c r="M285" s="51"/>
      <c r="N285" s="55"/>
    </row>
    <row r="286" spans="1:14" ht="12.75">
      <c r="A286" s="56"/>
      <c r="B286" s="57" t="s">
        <v>1787</v>
      </c>
      <c r="C286" s="56"/>
      <c r="D286" s="56"/>
      <c r="E286" s="56"/>
      <c r="F286" s="56"/>
      <c r="G286" s="58"/>
      <c r="H286" s="59"/>
      <c r="I286" s="122"/>
      <c r="J286" s="113"/>
      <c r="K286" s="58"/>
      <c r="L286" s="56"/>
      <c r="M286" s="56"/>
      <c r="N286" s="60"/>
    </row>
    <row r="287" spans="1:14" ht="12.75">
      <c r="A287" s="51"/>
      <c r="B287" s="51"/>
      <c r="C287" s="51"/>
      <c r="D287" s="52"/>
      <c r="E287" s="51"/>
      <c r="F287" s="51"/>
      <c r="G287" s="53"/>
      <c r="H287" s="54"/>
      <c r="I287" s="121"/>
      <c r="J287" s="114"/>
      <c r="K287" s="72"/>
      <c r="L287" s="52"/>
      <c r="M287" s="51"/>
      <c r="N287" s="55"/>
    </row>
    <row r="288" spans="1:16" s="4" customFormat="1" ht="12.75">
      <c r="A288" s="52" t="s">
        <v>154</v>
      </c>
      <c r="B288" s="52" t="s">
        <v>155</v>
      </c>
      <c r="C288" s="52" t="s">
        <v>156</v>
      </c>
      <c r="D288" s="52" t="s">
        <v>11</v>
      </c>
      <c r="E288" s="52" t="s">
        <v>157</v>
      </c>
      <c r="F288" s="52" t="s">
        <v>6</v>
      </c>
      <c r="G288" s="67">
        <v>16.99</v>
      </c>
      <c r="H288" s="68">
        <v>0.22</v>
      </c>
      <c r="I288" s="123">
        <f aca="true" t="shared" si="16" ref="I288:I304">ROUND((G288*0.78),2)</f>
        <v>13.25</v>
      </c>
      <c r="J288" s="110"/>
      <c r="K288" s="45">
        <f aca="true" t="shared" si="17" ref="K288:K304">J288*I288</f>
        <v>0</v>
      </c>
      <c r="L288" s="70"/>
      <c r="M288" s="52" t="s">
        <v>1800</v>
      </c>
      <c r="N288" s="69" t="s">
        <v>104</v>
      </c>
      <c r="P288" s="5"/>
    </row>
    <row r="289" spans="1:16" s="5" customFormat="1" ht="12.75">
      <c r="A289" s="52" t="s">
        <v>1139</v>
      </c>
      <c r="B289" s="52" t="s">
        <v>1140</v>
      </c>
      <c r="C289" s="52" t="s">
        <v>1141</v>
      </c>
      <c r="D289" s="52" t="s">
        <v>1142</v>
      </c>
      <c r="E289" s="52" t="s">
        <v>91</v>
      </c>
      <c r="F289" s="52" t="s">
        <v>6</v>
      </c>
      <c r="G289" s="67">
        <v>17.99</v>
      </c>
      <c r="H289" s="68">
        <v>0.22</v>
      </c>
      <c r="I289" s="123">
        <f t="shared" si="16"/>
        <v>14.03</v>
      </c>
      <c r="J289" s="110"/>
      <c r="K289" s="45">
        <f t="shared" si="17"/>
        <v>0</v>
      </c>
      <c r="L289" s="70"/>
      <c r="M289" s="52" t="s">
        <v>1801</v>
      </c>
      <c r="N289" s="69" t="s">
        <v>1126</v>
      </c>
      <c r="O289" s="86" t="s">
        <v>1930</v>
      </c>
      <c r="P289" s="4"/>
    </row>
    <row r="290" spans="1:15" s="4" customFormat="1" ht="12.75">
      <c r="A290" s="62" t="s">
        <v>1493</v>
      </c>
      <c r="B290" s="62" t="s">
        <v>1494</v>
      </c>
      <c r="C290" s="62" t="s">
        <v>1495</v>
      </c>
      <c r="D290" s="62" t="s">
        <v>1496</v>
      </c>
      <c r="E290" s="62" t="s">
        <v>124</v>
      </c>
      <c r="F290" s="62" t="s">
        <v>6</v>
      </c>
      <c r="G290" s="81">
        <v>17.99</v>
      </c>
      <c r="H290" s="68">
        <v>0.22</v>
      </c>
      <c r="I290" s="123">
        <f t="shared" si="16"/>
        <v>14.03</v>
      </c>
      <c r="J290" s="110"/>
      <c r="K290" s="45">
        <f t="shared" si="17"/>
        <v>0</v>
      </c>
      <c r="L290" s="71"/>
      <c r="M290" s="62" t="s">
        <v>1820</v>
      </c>
      <c r="N290" s="82" t="s">
        <v>1497</v>
      </c>
      <c r="O290" s="86" t="s">
        <v>1930</v>
      </c>
    </row>
    <row r="291" spans="1:16" s="4" customFormat="1" ht="12.75">
      <c r="A291" s="52" t="s">
        <v>1540</v>
      </c>
      <c r="B291" s="52" t="s">
        <v>1541</v>
      </c>
      <c r="C291" s="52" t="s">
        <v>1542</v>
      </c>
      <c r="D291" s="52" t="s">
        <v>11</v>
      </c>
      <c r="E291" s="52" t="s">
        <v>35</v>
      </c>
      <c r="F291" s="52" t="s">
        <v>6</v>
      </c>
      <c r="G291" s="67">
        <v>16.99</v>
      </c>
      <c r="H291" s="68">
        <v>0.22</v>
      </c>
      <c r="I291" s="123">
        <f t="shared" si="16"/>
        <v>13.25</v>
      </c>
      <c r="J291" s="110"/>
      <c r="K291" s="45">
        <f t="shared" si="17"/>
        <v>0</v>
      </c>
      <c r="L291" s="70"/>
      <c r="M291" s="52" t="s">
        <v>1821</v>
      </c>
      <c r="N291" s="69" t="s">
        <v>1533</v>
      </c>
      <c r="P291" s="5"/>
    </row>
    <row r="292" spans="1:16" s="5" customFormat="1" ht="12.75">
      <c r="A292" s="52" t="s">
        <v>203</v>
      </c>
      <c r="B292" s="52" t="s">
        <v>204</v>
      </c>
      <c r="C292" s="52" t="s">
        <v>205</v>
      </c>
      <c r="D292" s="52" t="s">
        <v>11</v>
      </c>
      <c r="E292" s="52" t="s">
        <v>206</v>
      </c>
      <c r="F292" s="52" t="s">
        <v>6</v>
      </c>
      <c r="G292" s="67">
        <v>16.99</v>
      </c>
      <c r="H292" s="68">
        <v>0.22</v>
      </c>
      <c r="I292" s="123">
        <f t="shared" si="16"/>
        <v>13.25</v>
      </c>
      <c r="J292" s="110"/>
      <c r="K292" s="45">
        <f t="shared" si="17"/>
        <v>0</v>
      </c>
      <c r="L292" s="70"/>
      <c r="M292" s="52" t="s">
        <v>1819</v>
      </c>
      <c r="N292" s="69" t="s">
        <v>104</v>
      </c>
      <c r="O292" s="86" t="s">
        <v>1929</v>
      </c>
      <c r="P292" s="4"/>
    </row>
    <row r="293" spans="1:14" s="5" customFormat="1" ht="12.75">
      <c r="A293" s="62" t="s">
        <v>278</v>
      </c>
      <c r="B293" s="62" t="s">
        <v>279</v>
      </c>
      <c r="C293" s="62" t="s">
        <v>280</v>
      </c>
      <c r="D293" s="62" t="s">
        <v>281</v>
      </c>
      <c r="E293" s="62" t="s">
        <v>86</v>
      </c>
      <c r="F293" s="62" t="s">
        <v>6</v>
      </c>
      <c r="G293" s="81">
        <v>16.99</v>
      </c>
      <c r="H293" s="68">
        <v>0.22</v>
      </c>
      <c r="I293" s="123">
        <f t="shared" si="16"/>
        <v>13.25</v>
      </c>
      <c r="J293" s="110"/>
      <c r="K293" s="45">
        <f t="shared" si="17"/>
        <v>0</v>
      </c>
      <c r="L293" s="71"/>
      <c r="M293" s="62" t="s">
        <v>1800</v>
      </c>
      <c r="N293" s="82" t="s">
        <v>259</v>
      </c>
    </row>
    <row r="294" spans="1:16" s="5" customFormat="1" ht="12.75">
      <c r="A294" s="62" t="s">
        <v>1897</v>
      </c>
      <c r="B294" s="62" t="s">
        <v>1898</v>
      </c>
      <c r="C294" s="62" t="s">
        <v>280</v>
      </c>
      <c r="D294" s="62" t="s">
        <v>281</v>
      </c>
      <c r="E294" s="62" t="s">
        <v>86</v>
      </c>
      <c r="F294" s="62" t="s">
        <v>6</v>
      </c>
      <c r="G294" s="81">
        <v>15.99</v>
      </c>
      <c r="H294" s="68">
        <v>0.22</v>
      </c>
      <c r="I294" s="123">
        <f t="shared" si="16"/>
        <v>12.47</v>
      </c>
      <c r="J294" s="110"/>
      <c r="K294" s="45">
        <f t="shared" si="17"/>
        <v>0</v>
      </c>
      <c r="L294" s="71"/>
      <c r="M294" s="62" t="s">
        <v>1800</v>
      </c>
      <c r="N294" s="82" t="s">
        <v>1072</v>
      </c>
      <c r="O294" s="4"/>
      <c r="P294" s="4"/>
    </row>
    <row r="295" spans="1:15" s="4" customFormat="1" ht="12.75">
      <c r="A295" s="52" t="s">
        <v>675</v>
      </c>
      <c r="B295" s="52" t="s">
        <v>676</v>
      </c>
      <c r="C295" s="52" t="s">
        <v>677</v>
      </c>
      <c r="D295" s="52" t="s">
        <v>11</v>
      </c>
      <c r="E295" s="52" t="s">
        <v>146</v>
      </c>
      <c r="F295" s="52" t="s">
        <v>6</v>
      </c>
      <c r="G295" s="67">
        <v>17.99</v>
      </c>
      <c r="H295" s="68">
        <v>0.22</v>
      </c>
      <c r="I295" s="123">
        <f t="shared" si="16"/>
        <v>14.03</v>
      </c>
      <c r="J295" s="110"/>
      <c r="K295" s="45">
        <f t="shared" si="17"/>
        <v>0</v>
      </c>
      <c r="L295" s="70"/>
      <c r="M295" s="52" t="s">
        <v>1819</v>
      </c>
      <c r="N295" s="69" t="s">
        <v>674</v>
      </c>
      <c r="O295" s="86" t="s">
        <v>1938</v>
      </c>
    </row>
    <row r="296" spans="1:15" s="4" customFormat="1" ht="12.75">
      <c r="A296" s="52" t="s">
        <v>186</v>
      </c>
      <c r="B296" s="52" t="s">
        <v>187</v>
      </c>
      <c r="C296" s="52" t="s">
        <v>188</v>
      </c>
      <c r="D296" s="52" t="s">
        <v>11</v>
      </c>
      <c r="E296" s="52" t="s">
        <v>157</v>
      </c>
      <c r="F296" s="52" t="s">
        <v>6</v>
      </c>
      <c r="G296" s="67">
        <v>16.99</v>
      </c>
      <c r="H296" s="68">
        <v>0.22</v>
      </c>
      <c r="I296" s="123">
        <f t="shared" si="16"/>
        <v>13.25</v>
      </c>
      <c r="J296" s="110"/>
      <c r="K296" s="45">
        <f t="shared" si="17"/>
        <v>0</v>
      </c>
      <c r="L296" s="70"/>
      <c r="M296" s="52" t="s">
        <v>1803</v>
      </c>
      <c r="N296" s="69" t="s">
        <v>104</v>
      </c>
      <c r="O296" s="5"/>
    </row>
    <row r="297" spans="1:14" s="4" customFormat="1" ht="12.75">
      <c r="A297" s="52" t="s">
        <v>345</v>
      </c>
      <c r="B297" s="52" t="s">
        <v>346</v>
      </c>
      <c r="C297" s="52" t="s">
        <v>347</v>
      </c>
      <c r="D297" s="52" t="s">
        <v>11</v>
      </c>
      <c r="E297" s="52" t="s">
        <v>34</v>
      </c>
      <c r="F297" s="52" t="s">
        <v>6</v>
      </c>
      <c r="G297" s="67">
        <v>16.99</v>
      </c>
      <c r="H297" s="68">
        <v>0.22</v>
      </c>
      <c r="I297" s="123">
        <f t="shared" si="16"/>
        <v>13.25</v>
      </c>
      <c r="J297" s="110"/>
      <c r="K297" s="45">
        <f t="shared" si="17"/>
        <v>0</v>
      </c>
      <c r="L297" s="70"/>
      <c r="M297" s="52" t="s">
        <v>1800</v>
      </c>
      <c r="N297" s="69" t="s">
        <v>321</v>
      </c>
    </row>
    <row r="298" spans="1:15" s="4" customFormat="1" ht="12.75">
      <c r="A298" s="62" t="s">
        <v>1454</v>
      </c>
      <c r="B298" s="62" t="s">
        <v>1455</v>
      </c>
      <c r="C298" s="62" t="s">
        <v>547</v>
      </c>
      <c r="D298" s="62" t="s">
        <v>548</v>
      </c>
      <c r="E298" s="62" t="s">
        <v>57</v>
      </c>
      <c r="F298" s="62" t="s">
        <v>6</v>
      </c>
      <c r="G298" s="81">
        <v>15</v>
      </c>
      <c r="H298" s="68">
        <v>0.22</v>
      </c>
      <c r="I298" s="123">
        <f t="shared" si="16"/>
        <v>11.7</v>
      </c>
      <c r="J298" s="110"/>
      <c r="K298" s="45">
        <f t="shared" si="17"/>
        <v>0</v>
      </c>
      <c r="L298" s="71"/>
      <c r="M298" s="62" t="s">
        <v>2069</v>
      </c>
      <c r="N298" s="82" t="s">
        <v>1450</v>
      </c>
      <c r="O298" s="86" t="s">
        <v>1929</v>
      </c>
    </row>
    <row r="299" spans="1:15" s="4" customFormat="1" ht="12.75">
      <c r="A299" s="62" t="s">
        <v>1077</v>
      </c>
      <c r="B299" s="62" t="s">
        <v>1078</v>
      </c>
      <c r="C299" s="62" t="s">
        <v>547</v>
      </c>
      <c r="D299" s="62" t="s">
        <v>548</v>
      </c>
      <c r="E299" s="62" t="s">
        <v>57</v>
      </c>
      <c r="F299" s="62" t="s">
        <v>6</v>
      </c>
      <c r="G299" s="81">
        <v>15</v>
      </c>
      <c r="H299" s="68">
        <v>0.22</v>
      </c>
      <c r="I299" s="123">
        <f t="shared" si="16"/>
        <v>11.7</v>
      </c>
      <c r="J299" s="110"/>
      <c r="K299" s="45">
        <f t="shared" si="17"/>
        <v>0</v>
      </c>
      <c r="L299" s="71"/>
      <c r="M299" s="62" t="s">
        <v>2069</v>
      </c>
      <c r="N299" s="82" t="s">
        <v>1072</v>
      </c>
      <c r="O299" s="86" t="s">
        <v>1929</v>
      </c>
    </row>
    <row r="300" spans="1:15" s="4" customFormat="1" ht="12.75">
      <c r="A300" s="62" t="s">
        <v>545</v>
      </c>
      <c r="B300" s="62" t="s">
        <v>546</v>
      </c>
      <c r="C300" s="62" t="s">
        <v>547</v>
      </c>
      <c r="D300" s="62" t="s">
        <v>548</v>
      </c>
      <c r="E300" s="62" t="s">
        <v>57</v>
      </c>
      <c r="F300" s="62" t="s">
        <v>6</v>
      </c>
      <c r="G300" s="81">
        <v>15</v>
      </c>
      <c r="H300" s="68">
        <v>0.22</v>
      </c>
      <c r="I300" s="123">
        <f t="shared" si="16"/>
        <v>11.7</v>
      </c>
      <c r="J300" s="110"/>
      <c r="K300" s="45">
        <f t="shared" si="17"/>
        <v>0</v>
      </c>
      <c r="L300" s="71"/>
      <c r="M300" s="62" t="s">
        <v>2069</v>
      </c>
      <c r="N300" s="82" t="s">
        <v>538</v>
      </c>
      <c r="O300" s="86" t="s">
        <v>1929</v>
      </c>
    </row>
    <row r="301" spans="1:15" s="4" customFormat="1" ht="12.75">
      <c r="A301" s="62" t="s">
        <v>521</v>
      </c>
      <c r="B301" s="62" t="s">
        <v>522</v>
      </c>
      <c r="C301" s="62" t="s">
        <v>523</v>
      </c>
      <c r="D301" s="62" t="s">
        <v>524</v>
      </c>
      <c r="E301" s="62" t="s">
        <v>212</v>
      </c>
      <c r="F301" s="62" t="s">
        <v>6</v>
      </c>
      <c r="G301" s="81">
        <v>17.99</v>
      </c>
      <c r="H301" s="68">
        <v>0.22</v>
      </c>
      <c r="I301" s="123">
        <f t="shared" si="16"/>
        <v>14.03</v>
      </c>
      <c r="J301" s="110"/>
      <c r="K301" s="45">
        <f t="shared" si="17"/>
        <v>0</v>
      </c>
      <c r="L301" s="71"/>
      <c r="M301" s="62" t="s">
        <v>1801</v>
      </c>
      <c r="N301" s="82" t="s">
        <v>487</v>
      </c>
      <c r="O301" s="25" t="s">
        <v>1931</v>
      </c>
    </row>
    <row r="302" spans="1:16" s="4" customFormat="1" ht="12.75">
      <c r="A302" s="52" t="s">
        <v>1143</v>
      </c>
      <c r="B302" s="52" t="s">
        <v>1144</v>
      </c>
      <c r="C302" s="52" t="s">
        <v>1145</v>
      </c>
      <c r="D302" s="52" t="s">
        <v>1146</v>
      </c>
      <c r="E302" s="52" t="s">
        <v>91</v>
      </c>
      <c r="F302" s="52" t="s">
        <v>6</v>
      </c>
      <c r="G302" s="67">
        <v>16.99</v>
      </c>
      <c r="H302" s="68">
        <v>0.22</v>
      </c>
      <c r="I302" s="123">
        <f t="shared" si="16"/>
        <v>13.25</v>
      </c>
      <c r="J302" s="110"/>
      <c r="K302" s="45">
        <f t="shared" si="17"/>
        <v>0</v>
      </c>
      <c r="L302" s="70"/>
      <c r="M302" s="52" t="s">
        <v>1801</v>
      </c>
      <c r="N302" s="69" t="s">
        <v>1126</v>
      </c>
      <c r="O302" s="25" t="s">
        <v>1935</v>
      </c>
      <c r="P302" s="5"/>
    </row>
    <row r="303" spans="1:15" s="4" customFormat="1" ht="12.75">
      <c r="A303" s="62" t="s">
        <v>370</v>
      </c>
      <c r="B303" s="62" t="s">
        <v>371</v>
      </c>
      <c r="C303" s="62" t="s">
        <v>372</v>
      </c>
      <c r="D303" s="62" t="s">
        <v>11</v>
      </c>
      <c r="E303" s="62" t="s">
        <v>241</v>
      </c>
      <c r="F303" s="62" t="s">
        <v>6</v>
      </c>
      <c r="G303" s="81">
        <v>17.99</v>
      </c>
      <c r="H303" s="68">
        <v>0.22</v>
      </c>
      <c r="I303" s="123">
        <f t="shared" si="16"/>
        <v>14.03</v>
      </c>
      <c r="J303" s="110"/>
      <c r="K303" s="45">
        <f t="shared" si="17"/>
        <v>0</v>
      </c>
      <c r="L303" s="71"/>
      <c r="M303" s="62" t="s">
        <v>1819</v>
      </c>
      <c r="N303" s="82" t="s">
        <v>321</v>
      </c>
      <c r="O303" s="86" t="s">
        <v>1929</v>
      </c>
    </row>
    <row r="304" spans="1:14" s="4" customFormat="1" ht="24.75" customHeight="1">
      <c r="A304" s="52" t="s">
        <v>75</v>
      </c>
      <c r="B304" s="79" t="s">
        <v>76</v>
      </c>
      <c r="C304" s="52" t="s">
        <v>77</v>
      </c>
      <c r="D304" s="52" t="s">
        <v>11</v>
      </c>
      <c r="E304" s="52" t="s">
        <v>78</v>
      </c>
      <c r="F304" s="52" t="s">
        <v>6</v>
      </c>
      <c r="G304" s="67">
        <v>9.99</v>
      </c>
      <c r="H304" s="68">
        <v>0.22</v>
      </c>
      <c r="I304" s="123">
        <f t="shared" si="16"/>
        <v>7.79</v>
      </c>
      <c r="J304" s="110"/>
      <c r="K304" s="45">
        <f t="shared" si="17"/>
        <v>0</v>
      </c>
      <c r="L304" s="70"/>
      <c r="M304" s="52" t="s">
        <v>1800</v>
      </c>
      <c r="N304" s="69" t="s">
        <v>73</v>
      </c>
    </row>
    <row r="305" spans="1:15" s="4" customFormat="1" ht="12.75">
      <c r="A305" s="62"/>
      <c r="B305" s="62"/>
      <c r="C305" s="62"/>
      <c r="D305" s="62"/>
      <c r="E305" s="62"/>
      <c r="F305" s="62"/>
      <c r="G305" s="81"/>
      <c r="H305" s="68"/>
      <c r="I305" s="125"/>
      <c r="J305" s="115"/>
      <c r="K305" s="75"/>
      <c r="L305" s="62"/>
      <c r="M305" s="62"/>
      <c r="N305" s="82"/>
      <c r="O305" s="86"/>
    </row>
    <row r="306" spans="1:15" ht="12.75">
      <c r="A306" s="57"/>
      <c r="B306" s="57" t="s">
        <v>2026</v>
      </c>
      <c r="C306" s="57"/>
      <c r="D306" s="57"/>
      <c r="E306" s="57"/>
      <c r="F306" s="57"/>
      <c r="G306" s="65"/>
      <c r="H306" s="59"/>
      <c r="I306" s="122"/>
      <c r="J306" s="113"/>
      <c r="K306" s="58"/>
      <c r="L306" s="57"/>
      <c r="M306" s="57"/>
      <c r="N306" s="66"/>
      <c r="O306" s="7"/>
    </row>
    <row r="307" spans="1:15" s="4" customFormat="1" ht="12.75">
      <c r="A307" s="62"/>
      <c r="B307" s="62"/>
      <c r="C307" s="62"/>
      <c r="D307" s="62"/>
      <c r="E307" s="62"/>
      <c r="F307" s="62"/>
      <c r="G307" s="81"/>
      <c r="H307" s="68"/>
      <c r="I307" s="125"/>
      <c r="J307" s="116"/>
      <c r="K307" s="74"/>
      <c r="L307" s="62"/>
      <c r="M307" s="62"/>
      <c r="N307" s="82"/>
      <c r="O307" s="86"/>
    </row>
    <row r="308" spans="1:16" s="4" customFormat="1" ht="12.75">
      <c r="A308" s="62" t="s">
        <v>1913</v>
      </c>
      <c r="B308" s="62" t="s">
        <v>1914</v>
      </c>
      <c r="C308" s="62" t="s">
        <v>1915</v>
      </c>
      <c r="D308" s="62" t="s">
        <v>1916</v>
      </c>
      <c r="E308" s="62" t="s">
        <v>62</v>
      </c>
      <c r="F308" s="62" t="s">
        <v>6</v>
      </c>
      <c r="G308" s="81">
        <v>13.95</v>
      </c>
      <c r="H308" s="62"/>
      <c r="I308" s="123">
        <f aca="true" t="shared" si="18" ref="I308:I336">ROUND((G308*0.78),2)</f>
        <v>10.88</v>
      </c>
      <c r="J308" s="111"/>
      <c r="K308" s="45">
        <f aca="true" t="shared" si="19" ref="K308:K336">J308*I308</f>
        <v>0</v>
      </c>
      <c r="L308" s="71"/>
      <c r="M308" s="62" t="s">
        <v>1796</v>
      </c>
      <c r="N308" s="82" t="s">
        <v>58</v>
      </c>
      <c r="P308" s="5"/>
    </row>
    <row r="309" spans="1:14" s="4" customFormat="1" ht="12.75">
      <c r="A309" s="52" t="s">
        <v>1095</v>
      </c>
      <c r="B309" s="52" t="s">
        <v>1096</v>
      </c>
      <c r="C309" s="52" t="s">
        <v>1097</v>
      </c>
      <c r="D309" s="52" t="s">
        <v>11</v>
      </c>
      <c r="E309" s="52" t="s">
        <v>241</v>
      </c>
      <c r="F309" s="52" t="s">
        <v>6</v>
      </c>
      <c r="G309" s="67">
        <v>15.99</v>
      </c>
      <c r="H309" s="68">
        <v>0.22</v>
      </c>
      <c r="I309" s="123">
        <f t="shared" si="18"/>
        <v>12.47</v>
      </c>
      <c r="J309" s="110"/>
      <c r="K309" s="45">
        <f t="shared" si="19"/>
        <v>0</v>
      </c>
      <c r="L309" s="70"/>
      <c r="M309" s="52" t="s">
        <v>1800</v>
      </c>
      <c r="N309" s="69" t="s">
        <v>1072</v>
      </c>
    </row>
    <row r="310" spans="1:16" s="4" customFormat="1" ht="12.75">
      <c r="A310" s="52" t="s">
        <v>474</v>
      </c>
      <c r="B310" s="52" t="s">
        <v>475</v>
      </c>
      <c r="C310" s="52" t="s">
        <v>476</v>
      </c>
      <c r="D310" s="52" t="s">
        <v>11</v>
      </c>
      <c r="E310" s="52" t="s">
        <v>240</v>
      </c>
      <c r="F310" s="52" t="s">
        <v>6</v>
      </c>
      <c r="G310" s="67">
        <v>15.99</v>
      </c>
      <c r="H310" s="68">
        <v>0.22</v>
      </c>
      <c r="I310" s="123">
        <f t="shared" si="18"/>
        <v>12.47</v>
      </c>
      <c r="J310" s="110"/>
      <c r="K310" s="45">
        <f t="shared" si="19"/>
        <v>0</v>
      </c>
      <c r="L310" s="70"/>
      <c r="M310" s="52" t="s">
        <v>1803</v>
      </c>
      <c r="N310" s="69" t="s">
        <v>426</v>
      </c>
      <c r="O310" s="5"/>
      <c r="P310" s="5"/>
    </row>
    <row r="311" spans="1:14" s="4" customFormat="1" ht="12.75">
      <c r="A311" s="52" t="s">
        <v>231</v>
      </c>
      <c r="B311" s="52" t="s">
        <v>232</v>
      </c>
      <c r="C311" s="52" t="s">
        <v>233</v>
      </c>
      <c r="D311" s="52" t="s">
        <v>11</v>
      </c>
      <c r="E311" s="52" t="s">
        <v>5</v>
      </c>
      <c r="F311" s="52" t="s">
        <v>6</v>
      </c>
      <c r="G311" s="67">
        <v>13.99</v>
      </c>
      <c r="H311" s="68">
        <v>0.22</v>
      </c>
      <c r="I311" s="123">
        <f t="shared" si="18"/>
        <v>10.91</v>
      </c>
      <c r="J311" s="110"/>
      <c r="K311" s="45">
        <f t="shared" si="19"/>
        <v>0</v>
      </c>
      <c r="L311" s="70"/>
      <c r="M311" s="52" t="s">
        <v>1803</v>
      </c>
      <c r="N311" s="69" t="s">
        <v>104</v>
      </c>
    </row>
    <row r="312" spans="1:14" s="4" customFormat="1" ht="12.75">
      <c r="A312" s="52" t="s">
        <v>136</v>
      </c>
      <c r="B312" s="52" t="s">
        <v>137</v>
      </c>
      <c r="C312" s="52" t="s">
        <v>138</v>
      </c>
      <c r="D312" s="52" t="s">
        <v>1835</v>
      </c>
      <c r="E312" s="52" t="s">
        <v>135</v>
      </c>
      <c r="F312" s="52" t="s">
        <v>6</v>
      </c>
      <c r="G312" s="67">
        <v>15.99</v>
      </c>
      <c r="H312" s="68">
        <v>0.22</v>
      </c>
      <c r="I312" s="123">
        <f t="shared" si="18"/>
        <v>12.47</v>
      </c>
      <c r="J312" s="110"/>
      <c r="K312" s="45">
        <f t="shared" si="19"/>
        <v>0</v>
      </c>
      <c r="L312" s="70"/>
      <c r="M312" s="52" t="s">
        <v>1800</v>
      </c>
      <c r="N312" s="69" t="s">
        <v>104</v>
      </c>
    </row>
    <row r="313" spans="1:15" s="4" customFormat="1" ht="12.75">
      <c r="A313" s="52" t="s">
        <v>229</v>
      </c>
      <c r="B313" s="52" t="s">
        <v>230</v>
      </c>
      <c r="C313" s="52" t="s">
        <v>227</v>
      </c>
      <c r="D313" s="52" t="s">
        <v>228</v>
      </c>
      <c r="E313" s="52" t="s">
        <v>5</v>
      </c>
      <c r="F313" s="52" t="s">
        <v>6</v>
      </c>
      <c r="G313" s="67">
        <v>17.99</v>
      </c>
      <c r="H313" s="68">
        <v>0.22</v>
      </c>
      <c r="I313" s="123">
        <f t="shared" si="18"/>
        <v>14.03</v>
      </c>
      <c r="J313" s="110"/>
      <c r="K313" s="45">
        <f t="shared" si="19"/>
        <v>0</v>
      </c>
      <c r="L313" s="70"/>
      <c r="M313" s="52" t="s">
        <v>1800</v>
      </c>
      <c r="N313" s="69" t="s">
        <v>104</v>
      </c>
      <c r="O313" s="5"/>
    </row>
    <row r="314" spans="1:15" s="4" customFormat="1" ht="12.75">
      <c r="A314" s="52" t="s">
        <v>981</v>
      </c>
      <c r="B314" s="52" t="s">
        <v>982</v>
      </c>
      <c r="C314" s="52" t="s">
        <v>227</v>
      </c>
      <c r="D314" s="52" t="s">
        <v>228</v>
      </c>
      <c r="E314" s="52" t="s">
        <v>5</v>
      </c>
      <c r="F314" s="52" t="s">
        <v>6</v>
      </c>
      <c r="G314" s="67">
        <v>16.99</v>
      </c>
      <c r="H314" s="68">
        <v>0.22</v>
      </c>
      <c r="I314" s="123">
        <f t="shared" si="18"/>
        <v>13.25</v>
      </c>
      <c r="J314" s="110"/>
      <c r="K314" s="45">
        <f t="shared" si="19"/>
        <v>0</v>
      </c>
      <c r="L314" s="70"/>
      <c r="M314" s="52" t="s">
        <v>1800</v>
      </c>
      <c r="N314" s="69" t="s">
        <v>980</v>
      </c>
      <c r="O314" s="5"/>
    </row>
    <row r="315" spans="1:16" s="5" customFormat="1" ht="12.75">
      <c r="A315" s="52" t="s">
        <v>225</v>
      </c>
      <c r="B315" s="52" t="s">
        <v>226</v>
      </c>
      <c r="C315" s="52" t="s">
        <v>227</v>
      </c>
      <c r="D315" s="52" t="s">
        <v>228</v>
      </c>
      <c r="E315" s="52" t="s">
        <v>5</v>
      </c>
      <c r="F315" s="52" t="s">
        <v>6</v>
      </c>
      <c r="G315" s="67">
        <v>17.99</v>
      </c>
      <c r="H315" s="68">
        <v>0.22</v>
      </c>
      <c r="I315" s="123">
        <f t="shared" si="18"/>
        <v>14.03</v>
      </c>
      <c r="J315" s="110"/>
      <c r="K315" s="45">
        <f t="shared" si="19"/>
        <v>0</v>
      </c>
      <c r="L315" s="70"/>
      <c r="M315" s="52" t="s">
        <v>1800</v>
      </c>
      <c r="N315" s="69" t="s">
        <v>104</v>
      </c>
      <c r="O315" s="4"/>
      <c r="P315" s="4"/>
    </row>
    <row r="316" spans="1:15" s="5" customFormat="1" ht="12.75">
      <c r="A316" s="52" t="s">
        <v>978</v>
      </c>
      <c r="B316" s="52" t="s">
        <v>979</v>
      </c>
      <c r="C316" s="52" t="s">
        <v>227</v>
      </c>
      <c r="D316" s="52" t="s">
        <v>228</v>
      </c>
      <c r="E316" s="52" t="s">
        <v>5</v>
      </c>
      <c r="F316" s="52" t="s">
        <v>6</v>
      </c>
      <c r="G316" s="67">
        <v>16.99</v>
      </c>
      <c r="H316" s="68">
        <v>0.22</v>
      </c>
      <c r="I316" s="123">
        <f t="shared" si="18"/>
        <v>13.25</v>
      </c>
      <c r="J316" s="110"/>
      <c r="K316" s="45">
        <f t="shared" si="19"/>
        <v>0</v>
      </c>
      <c r="L316" s="70"/>
      <c r="M316" s="52" t="s">
        <v>1800</v>
      </c>
      <c r="N316" s="69" t="s">
        <v>980</v>
      </c>
      <c r="O316" s="4"/>
    </row>
    <row r="317" spans="1:14" s="4" customFormat="1" ht="12.75">
      <c r="A317" s="52" t="s">
        <v>1587</v>
      </c>
      <c r="B317" s="52" t="s">
        <v>1588</v>
      </c>
      <c r="C317" s="52" t="s">
        <v>1589</v>
      </c>
      <c r="D317" s="52" t="s">
        <v>11</v>
      </c>
      <c r="E317" s="52" t="s">
        <v>82</v>
      </c>
      <c r="F317" s="52" t="s">
        <v>6</v>
      </c>
      <c r="G317" s="67">
        <v>16.99</v>
      </c>
      <c r="H317" s="68">
        <v>0.22</v>
      </c>
      <c r="I317" s="123">
        <f t="shared" si="18"/>
        <v>13.25</v>
      </c>
      <c r="J317" s="110"/>
      <c r="K317" s="45">
        <f t="shared" si="19"/>
        <v>0</v>
      </c>
      <c r="L317" s="70"/>
      <c r="M317" s="52" t="s">
        <v>1800</v>
      </c>
      <c r="N317" s="69" t="s">
        <v>1573</v>
      </c>
    </row>
    <row r="318" spans="1:14" s="5" customFormat="1" ht="12.75">
      <c r="A318" s="62" t="s">
        <v>697</v>
      </c>
      <c r="B318" s="62" t="s">
        <v>698</v>
      </c>
      <c r="C318" s="62" t="s">
        <v>252</v>
      </c>
      <c r="D318" s="62" t="s">
        <v>698</v>
      </c>
      <c r="E318" s="62" t="s">
        <v>254</v>
      </c>
      <c r="F318" s="62" t="s">
        <v>6</v>
      </c>
      <c r="G318" s="81">
        <v>13.99</v>
      </c>
      <c r="H318" s="68">
        <v>0.22</v>
      </c>
      <c r="I318" s="123">
        <f t="shared" si="18"/>
        <v>10.91</v>
      </c>
      <c r="J318" s="110"/>
      <c r="K318" s="45">
        <f t="shared" si="19"/>
        <v>0</v>
      </c>
      <c r="L318" s="71"/>
      <c r="M318" s="62" t="s">
        <v>1800</v>
      </c>
      <c r="N318" s="82" t="s">
        <v>699</v>
      </c>
    </row>
    <row r="319" spans="1:15" s="4" customFormat="1" ht="12.75">
      <c r="A319" s="62" t="s">
        <v>1286</v>
      </c>
      <c r="B319" s="62" t="s">
        <v>1287</v>
      </c>
      <c r="C319" s="62" t="s">
        <v>252</v>
      </c>
      <c r="D319" s="62" t="s">
        <v>1288</v>
      </c>
      <c r="E319" s="62" t="s">
        <v>254</v>
      </c>
      <c r="F319" s="62" t="s">
        <v>6</v>
      </c>
      <c r="G319" s="81">
        <v>13.99</v>
      </c>
      <c r="H319" s="68">
        <v>0.22</v>
      </c>
      <c r="I319" s="123">
        <f t="shared" si="18"/>
        <v>10.91</v>
      </c>
      <c r="J319" s="110"/>
      <c r="K319" s="45">
        <f t="shared" si="19"/>
        <v>0</v>
      </c>
      <c r="L319" s="71"/>
      <c r="M319" s="62" t="s">
        <v>1800</v>
      </c>
      <c r="N319" s="82" t="s">
        <v>1289</v>
      </c>
      <c r="O319" s="5"/>
    </row>
    <row r="320" spans="1:16" s="4" customFormat="1" ht="12.75">
      <c r="A320" s="62" t="s">
        <v>236</v>
      </c>
      <c r="B320" s="62" t="s">
        <v>237</v>
      </c>
      <c r="C320" s="62" t="s">
        <v>238</v>
      </c>
      <c r="D320" s="62" t="s">
        <v>239</v>
      </c>
      <c r="E320" s="62" t="s">
        <v>240</v>
      </c>
      <c r="F320" s="62" t="s">
        <v>6</v>
      </c>
      <c r="G320" s="81">
        <v>13.99</v>
      </c>
      <c r="H320" s="68">
        <v>0.22</v>
      </c>
      <c r="I320" s="123">
        <f t="shared" si="18"/>
        <v>10.91</v>
      </c>
      <c r="J320" s="110"/>
      <c r="K320" s="45">
        <f t="shared" si="19"/>
        <v>0</v>
      </c>
      <c r="L320" s="71"/>
      <c r="M320" s="62" t="s">
        <v>1804</v>
      </c>
      <c r="N320" s="82" t="s">
        <v>104</v>
      </c>
      <c r="P320" s="5"/>
    </row>
    <row r="321" spans="1:14" s="4" customFormat="1" ht="25.5">
      <c r="A321" s="62" t="s">
        <v>1442</v>
      </c>
      <c r="B321" s="83" t="s">
        <v>1443</v>
      </c>
      <c r="C321" s="62" t="s">
        <v>238</v>
      </c>
      <c r="D321" s="62" t="s">
        <v>11</v>
      </c>
      <c r="E321" s="62" t="s">
        <v>240</v>
      </c>
      <c r="F321" s="62" t="s">
        <v>6</v>
      </c>
      <c r="G321" s="81">
        <v>13.99</v>
      </c>
      <c r="H321" s="68">
        <v>0.22</v>
      </c>
      <c r="I321" s="123">
        <f t="shared" si="18"/>
        <v>10.91</v>
      </c>
      <c r="J321" s="110"/>
      <c r="K321" s="45">
        <f t="shared" si="19"/>
        <v>0</v>
      </c>
      <c r="L321" s="71"/>
      <c r="M321" s="62" t="s">
        <v>1804</v>
      </c>
      <c r="N321" s="82" t="s">
        <v>1426</v>
      </c>
    </row>
    <row r="322" spans="1:16" s="4" customFormat="1" ht="12.75">
      <c r="A322" s="62" t="s">
        <v>448</v>
      </c>
      <c r="B322" s="62" t="s">
        <v>449</v>
      </c>
      <c r="C322" s="62" t="s">
        <v>450</v>
      </c>
      <c r="D322" s="62" t="s">
        <v>11</v>
      </c>
      <c r="E322" s="62" t="s">
        <v>150</v>
      </c>
      <c r="F322" s="62" t="s">
        <v>6</v>
      </c>
      <c r="G322" s="81">
        <v>18.99</v>
      </c>
      <c r="H322" s="68">
        <v>0.22</v>
      </c>
      <c r="I322" s="123">
        <f t="shared" si="18"/>
        <v>14.81</v>
      </c>
      <c r="J322" s="110"/>
      <c r="K322" s="45">
        <f t="shared" si="19"/>
        <v>0</v>
      </c>
      <c r="L322" s="71"/>
      <c r="M322" s="62" t="s">
        <v>1819</v>
      </c>
      <c r="N322" s="82" t="s">
        <v>426</v>
      </c>
      <c r="O322" s="92" t="s">
        <v>1942</v>
      </c>
      <c r="P322" s="5"/>
    </row>
    <row r="323" spans="1:16" s="5" customFormat="1" ht="12.75">
      <c r="A323" s="52" t="s">
        <v>367</v>
      </c>
      <c r="B323" s="52" t="s">
        <v>368</v>
      </c>
      <c r="C323" s="52" t="s">
        <v>369</v>
      </c>
      <c r="D323" s="52" t="s">
        <v>368</v>
      </c>
      <c r="E323" s="52" t="s">
        <v>62</v>
      </c>
      <c r="F323" s="52" t="s">
        <v>6</v>
      </c>
      <c r="G323" s="67">
        <v>15.95</v>
      </c>
      <c r="H323" s="68">
        <v>0.22</v>
      </c>
      <c r="I323" s="123">
        <f t="shared" si="18"/>
        <v>12.44</v>
      </c>
      <c r="J323" s="110"/>
      <c r="K323" s="45">
        <f t="shared" si="19"/>
        <v>0</v>
      </c>
      <c r="L323" s="70"/>
      <c r="M323" s="52" t="s">
        <v>1797</v>
      </c>
      <c r="N323" s="69" t="s">
        <v>321</v>
      </c>
      <c r="O323" s="4"/>
      <c r="P323" s="4"/>
    </row>
    <row r="324" spans="1:16" s="4" customFormat="1" ht="12.75">
      <c r="A324" s="52" t="s">
        <v>1715</v>
      </c>
      <c r="B324" s="52" t="s">
        <v>1716</v>
      </c>
      <c r="C324" s="52" t="s">
        <v>1717</v>
      </c>
      <c r="D324" s="52" t="s">
        <v>11</v>
      </c>
      <c r="E324" s="52" t="s">
        <v>150</v>
      </c>
      <c r="F324" s="52" t="s">
        <v>6</v>
      </c>
      <c r="G324" s="67">
        <v>16.99</v>
      </c>
      <c r="H324" s="68">
        <v>0.22</v>
      </c>
      <c r="I324" s="123">
        <f t="shared" si="18"/>
        <v>13.25</v>
      </c>
      <c r="J324" s="110"/>
      <c r="K324" s="45">
        <f t="shared" si="19"/>
        <v>0</v>
      </c>
      <c r="L324" s="70"/>
      <c r="M324" s="52" t="s">
        <v>1800</v>
      </c>
      <c r="N324" s="69" t="s">
        <v>1708</v>
      </c>
      <c r="P324" s="5"/>
    </row>
    <row r="325" spans="1:15" s="5" customFormat="1" ht="12.75">
      <c r="A325" s="62" t="s">
        <v>1909</v>
      </c>
      <c r="B325" s="62" t="s">
        <v>1910</v>
      </c>
      <c r="C325" s="62" t="s">
        <v>1911</v>
      </c>
      <c r="D325" s="62" t="s">
        <v>1912</v>
      </c>
      <c r="E325" s="62" t="s">
        <v>62</v>
      </c>
      <c r="F325" s="62" t="s">
        <v>6</v>
      </c>
      <c r="G325" s="81">
        <v>13.95</v>
      </c>
      <c r="H325" s="52"/>
      <c r="I325" s="123">
        <f t="shared" si="18"/>
        <v>10.88</v>
      </c>
      <c r="J325" s="110"/>
      <c r="K325" s="45">
        <f t="shared" si="19"/>
        <v>0</v>
      </c>
      <c r="L325" s="71"/>
      <c r="M325" s="62" t="s">
        <v>1796</v>
      </c>
      <c r="N325" s="82" t="s">
        <v>737</v>
      </c>
      <c r="O325" s="4"/>
    </row>
    <row r="326" spans="1:14" s="4" customFormat="1" ht="12.75">
      <c r="A326" s="62" t="s">
        <v>1224</v>
      </c>
      <c r="B326" s="62" t="s">
        <v>1225</v>
      </c>
      <c r="C326" s="62" t="s">
        <v>176</v>
      </c>
      <c r="D326" s="62" t="s">
        <v>1226</v>
      </c>
      <c r="E326" s="62" t="s">
        <v>157</v>
      </c>
      <c r="F326" s="62" t="s">
        <v>6</v>
      </c>
      <c r="G326" s="81">
        <v>16.99</v>
      </c>
      <c r="H326" s="68">
        <v>0.22</v>
      </c>
      <c r="I326" s="123">
        <f t="shared" si="18"/>
        <v>13.25</v>
      </c>
      <c r="J326" s="110"/>
      <c r="K326" s="45">
        <f t="shared" si="19"/>
        <v>0</v>
      </c>
      <c r="L326" s="71"/>
      <c r="M326" s="62" t="s">
        <v>1800</v>
      </c>
      <c r="N326" s="82" t="s">
        <v>1190</v>
      </c>
    </row>
    <row r="327" spans="1:15" s="4" customFormat="1" ht="12.75">
      <c r="A327" s="52" t="s">
        <v>117</v>
      </c>
      <c r="B327" s="52" t="s">
        <v>118</v>
      </c>
      <c r="C327" s="52" t="s">
        <v>119</v>
      </c>
      <c r="D327" s="52" t="s">
        <v>11</v>
      </c>
      <c r="E327" s="52" t="s">
        <v>108</v>
      </c>
      <c r="F327" s="52" t="s">
        <v>6</v>
      </c>
      <c r="G327" s="67">
        <v>16.99</v>
      </c>
      <c r="H327" s="68">
        <v>0.22</v>
      </c>
      <c r="I327" s="123">
        <f t="shared" si="18"/>
        <v>13.25</v>
      </c>
      <c r="J327" s="110"/>
      <c r="K327" s="45">
        <f t="shared" si="19"/>
        <v>0</v>
      </c>
      <c r="L327" s="70"/>
      <c r="M327" s="52" t="s">
        <v>1800</v>
      </c>
      <c r="N327" s="69" t="s">
        <v>104</v>
      </c>
      <c r="O327" s="5"/>
    </row>
    <row r="328" spans="1:16" s="5" customFormat="1" ht="12.75">
      <c r="A328" s="52" t="s">
        <v>1519</v>
      </c>
      <c r="B328" s="52" t="s">
        <v>1520</v>
      </c>
      <c r="C328" s="52" t="s">
        <v>1521</v>
      </c>
      <c r="D328" s="52" t="s">
        <v>1866</v>
      </c>
      <c r="E328" s="52" t="s">
        <v>5</v>
      </c>
      <c r="F328" s="52" t="s">
        <v>6</v>
      </c>
      <c r="G328" s="67">
        <v>16.99</v>
      </c>
      <c r="H328" s="68">
        <v>0.22</v>
      </c>
      <c r="I328" s="123">
        <f t="shared" si="18"/>
        <v>13.25</v>
      </c>
      <c r="J328" s="110"/>
      <c r="K328" s="45">
        <f t="shared" si="19"/>
        <v>0</v>
      </c>
      <c r="L328" s="70"/>
      <c r="M328" s="52" t="s">
        <v>1807</v>
      </c>
      <c r="N328" s="69" t="s">
        <v>1497</v>
      </c>
      <c r="O328" s="4"/>
      <c r="P328" s="4"/>
    </row>
    <row r="329" spans="1:16" s="5" customFormat="1" ht="12.75">
      <c r="A329" s="52" t="s">
        <v>1404</v>
      </c>
      <c r="B329" s="52" t="s">
        <v>1405</v>
      </c>
      <c r="C329" s="52" t="s">
        <v>1406</v>
      </c>
      <c r="D329" s="52" t="s">
        <v>11</v>
      </c>
      <c r="E329" s="52" t="s">
        <v>34</v>
      </c>
      <c r="F329" s="52" t="s">
        <v>6</v>
      </c>
      <c r="G329" s="67">
        <v>15.99</v>
      </c>
      <c r="H329" s="68">
        <v>0.22</v>
      </c>
      <c r="I329" s="123">
        <f t="shared" si="18"/>
        <v>12.47</v>
      </c>
      <c r="J329" s="110"/>
      <c r="K329" s="45">
        <f t="shared" si="19"/>
        <v>0</v>
      </c>
      <c r="L329" s="70"/>
      <c r="M329" s="52" t="s">
        <v>1804</v>
      </c>
      <c r="N329" s="69" t="s">
        <v>1394</v>
      </c>
      <c r="O329" s="4"/>
      <c r="P329" s="4"/>
    </row>
    <row r="330" spans="1:16" s="5" customFormat="1" ht="12.75">
      <c r="A330" s="62" t="s">
        <v>1013</v>
      </c>
      <c r="B330" s="62" t="s">
        <v>1014</v>
      </c>
      <c r="C330" s="62" t="s">
        <v>535</v>
      </c>
      <c r="D330" s="62" t="s">
        <v>1015</v>
      </c>
      <c r="E330" s="62" t="s">
        <v>254</v>
      </c>
      <c r="F330" s="62" t="s">
        <v>6</v>
      </c>
      <c r="G330" s="81">
        <v>13.99</v>
      </c>
      <c r="H330" s="68">
        <v>0.22</v>
      </c>
      <c r="I330" s="123">
        <f t="shared" si="18"/>
        <v>10.91</v>
      </c>
      <c r="J330" s="110"/>
      <c r="K330" s="45">
        <f t="shared" si="19"/>
        <v>0</v>
      </c>
      <c r="L330" s="71"/>
      <c r="M330" s="62" t="s">
        <v>1800</v>
      </c>
      <c r="N330" s="82" t="s">
        <v>1016</v>
      </c>
      <c r="O330" s="4"/>
      <c r="P330" s="4"/>
    </row>
    <row r="331" spans="1:15" s="4" customFormat="1" ht="12.75">
      <c r="A331" s="62" t="s">
        <v>1130</v>
      </c>
      <c r="B331" s="62" t="s">
        <v>1131</v>
      </c>
      <c r="C331" s="62" t="s">
        <v>1132</v>
      </c>
      <c r="D331" s="62" t="s">
        <v>11</v>
      </c>
      <c r="E331" s="62" t="s">
        <v>35</v>
      </c>
      <c r="F331" s="62" t="s">
        <v>6</v>
      </c>
      <c r="G331" s="81">
        <v>12.99</v>
      </c>
      <c r="H331" s="68">
        <v>0.22</v>
      </c>
      <c r="I331" s="123">
        <f t="shared" si="18"/>
        <v>10.13</v>
      </c>
      <c r="J331" s="110"/>
      <c r="K331" s="45">
        <f t="shared" si="19"/>
        <v>0</v>
      </c>
      <c r="L331" s="71"/>
      <c r="M331" s="62" t="s">
        <v>1804</v>
      </c>
      <c r="N331" s="82" t="s">
        <v>1126</v>
      </c>
      <c r="O331" s="5"/>
    </row>
    <row r="332" spans="1:15" s="4" customFormat="1" ht="12.75">
      <c r="A332" s="62" t="s">
        <v>1347</v>
      </c>
      <c r="B332" s="62" t="s">
        <v>1348</v>
      </c>
      <c r="C332" s="62" t="s">
        <v>1349</v>
      </c>
      <c r="D332" s="62" t="s">
        <v>11</v>
      </c>
      <c r="E332" s="62" t="s">
        <v>277</v>
      </c>
      <c r="F332" s="62" t="s">
        <v>6</v>
      </c>
      <c r="G332" s="81">
        <v>16.99</v>
      </c>
      <c r="H332" s="68">
        <v>0.22</v>
      </c>
      <c r="I332" s="123">
        <f t="shared" si="18"/>
        <v>13.25</v>
      </c>
      <c r="J332" s="110"/>
      <c r="K332" s="45">
        <f t="shared" si="19"/>
        <v>0</v>
      </c>
      <c r="L332" s="71"/>
      <c r="M332" s="62" t="s">
        <v>1804</v>
      </c>
      <c r="N332" s="82" t="s">
        <v>1338</v>
      </c>
      <c r="O332" s="5"/>
    </row>
    <row r="333" spans="1:16" s="5" customFormat="1" ht="12.75">
      <c r="A333" s="62" t="s">
        <v>1417</v>
      </c>
      <c r="B333" s="62" t="s">
        <v>1418</v>
      </c>
      <c r="C333" s="62" t="s">
        <v>1419</v>
      </c>
      <c r="D333" s="62" t="s">
        <v>11</v>
      </c>
      <c r="E333" s="62" t="s">
        <v>91</v>
      </c>
      <c r="F333" s="62" t="s">
        <v>6</v>
      </c>
      <c r="G333" s="81">
        <v>16.99</v>
      </c>
      <c r="H333" s="68">
        <v>0.22</v>
      </c>
      <c r="I333" s="123">
        <f t="shared" si="18"/>
        <v>13.25</v>
      </c>
      <c r="J333" s="110"/>
      <c r="K333" s="45">
        <f t="shared" si="19"/>
        <v>0</v>
      </c>
      <c r="L333" s="71"/>
      <c r="M333" s="62" t="s">
        <v>1800</v>
      </c>
      <c r="N333" s="82" t="s">
        <v>1394</v>
      </c>
      <c r="P333" s="4"/>
    </row>
    <row r="334" spans="1:15" s="5" customFormat="1" ht="12.75">
      <c r="A334" s="62" t="s">
        <v>282</v>
      </c>
      <c r="B334" s="62" t="s">
        <v>283</v>
      </c>
      <c r="C334" s="62" t="s">
        <v>284</v>
      </c>
      <c r="D334" s="62" t="s">
        <v>285</v>
      </c>
      <c r="E334" s="62" t="s">
        <v>211</v>
      </c>
      <c r="F334" s="62" t="s">
        <v>6</v>
      </c>
      <c r="G334" s="81">
        <v>13.99</v>
      </c>
      <c r="H334" s="68">
        <v>0.22</v>
      </c>
      <c r="I334" s="123">
        <f t="shared" si="18"/>
        <v>10.91</v>
      </c>
      <c r="J334" s="110"/>
      <c r="K334" s="45">
        <f t="shared" si="19"/>
        <v>0</v>
      </c>
      <c r="L334" s="71"/>
      <c r="M334" s="62" t="s">
        <v>1804</v>
      </c>
      <c r="N334" s="82" t="s">
        <v>259</v>
      </c>
      <c r="O334" s="4"/>
    </row>
    <row r="335" spans="1:14" s="4" customFormat="1" ht="12.75">
      <c r="A335" s="62" t="s">
        <v>1017</v>
      </c>
      <c r="B335" s="62" t="s">
        <v>1018</v>
      </c>
      <c r="C335" s="62" t="s">
        <v>1019</v>
      </c>
      <c r="D335" s="62" t="s">
        <v>1015</v>
      </c>
      <c r="E335" s="62" t="s">
        <v>254</v>
      </c>
      <c r="F335" s="62" t="s">
        <v>6</v>
      </c>
      <c r="G335" s="81">
        <v>13.99</v>
      </c>
      <c r="H335" s="68">
        <v>0.22</v>
      </c>
      <c r="I335" s="123">
        <f t="shared" si="18"/>
        <v>10.91</v>
      </c>
      <c r="J335" s="110"/>
      <c r="K335" s="45">
        <f t="shared" si="19"/>
        <v>0</v>
      </c>
      <c r="L335" s="71"/>
      <c r="M335" s="62" t="s">
        <v>1800</v>
      </c>
      <c r="N335" s="82" t="s">
        <v>1016</v>
      </c>
    </row>
    <row r="336" spans="1:15" s="4" customFormat="1" ht="12.75">
      <c r="A336" s="62" t="s">
        <v>1567</v>
      </c>
      <c r="B336" s="62" t="s">
        <v>1568</v>
      </c>
      <c r="C336" s="62" t="s">
        <v>1019</v>
      </c>
      <c r="D336" s="62" t="s">
        <v>11</v>
      </c>
      <c r="E336" s="62" t="s">
        <v>254</v>
      </c>
      <c r="F336" s="62" t="s">
        <v>6</v>
      </c>
      <c r="G336" s="81">
        <v>13.99</v>
      </c>
      <c r="H336" s="68">
        <v>0.22</v>
      </c>
      <c r="I336" s="123">
        <f t="shared" si="18"/>
        <v>10.91</v>
      </c>
      <c r="J336" s="110"/>
      <c r="K336" s="45">
        <f t="shared" si="19"/>
        <v>0</v>
      </c>
      <c r="L336" s="71"/>
      <c r="M336" s="62" t="s">
        <v>1800</v>
      </c>
      <c r="N336" s="82" t="s">
        <v>1569</v>
      </c>
      <c r="O336" s="5"/>
    </row>
    <row r="337" spans="1:14" ht="12.75">
      <c r="A337" s="51"/>
      <c r="B337" s="51"/>
      <c r="C337" s="51"/>
      <c r="D337" s="52"/>
      <c r="E337" s="51"/>
      <c r="F337" s="51"/>
      <c r="G337" s="53"/>
      <c r="H337" s="54"/>
      <c r="I337" s="121"/>
      <c r="J337" s="112"/>
      <c r="K337" s="73"/>
      <c r="L337" s="52"/>
      <c r="M337" s="51"/>
      <c r="N337" s="55"/>
    </row>
    <row r="338" spans="1:14" ht="12.75">
      <c r="A338" s="56"/>
      <c r="B338" s="57" t="s">
        <v>1785</v>
      </c>
      <c r="C338" s="56"/>
      <c r="D338" s="56"/>
      <c r="E338" s="56"/>
      <c r="F338" s="56"/>
      <c r="G338" s="58"/>
      <c r="H338" s="59"/>
      <c r="I338" s="122"/>
      <c r="J338" s="113"/>
      <c r="K338" s="58"/>
      <c r="L338" s="56"/>
      <c r="M338" s="56"/>
      <c r="N338" s="60"/>
    </row>
    <row r="339" spans="1:14" ht="12.75">
      <c r="A339" s="51"/>
      <c r="B339" s="51"/>
      <c r="C339" s="51"/>
      <c r="D339" s="52"/>
      <c r="E339" s="51"/>
      <c r="F339" s="51"/>
      <c r="G339" s="53"/>
      <c r="H339" s="54"/>
      <c r="I339" s="121"/>
      <c r="J339" s="114"/>
      <c r="K339" s="72"/>
      <c r="L339" s="52"/>
      <c r="M339" s="51"/>
      <c r="N339" s="55"/>
    </row>
    <row r="340" spans="1:16" s="4" customFormat="1" ht="12.75">
      <c r="A340" s="62" t="s">
        <v>1652</v>
      </c>
      <c r="B340" s="62" t="s">
        <v>1653</v>
      </c>
      <c r="C340" s="62" t="s">
        <v>38</v>
      </c>
      <c r="D340" s="62" t="s">
        <v>11</v>
      </c>
      <c r="E340" s="62" t="s">
        <v>40</v>
      </c>
      <c r="F340" s="62" t="s">
        <v>6</v>
      </c>
      <c r="G340" s="81">
        <v>17.99</v>
      </c>
      <c r="H340" s="68">
        <v>0.22</v>
      </c>
      <c r="I340" s="123">
        <f aca="true" t="shared" si="20" ref="I340:I349">ROUND((G340*0.78),2)</f>
        <v>14.03</v>
      </c>
      <c r="J340" s="110"/>
      <c r="K340" s="45">
        <f aca="true" t="shared" si="21" ref="K340:K349">J340*I340</f>
        <v>0</v>
      </c>
      <c r="L340" s="71"/>
      <c r="M340" s="62" t="s">
        <v>1822</v>
      </c>
      <c r="N340" s="82" t="s">
        <v>1644</v>
      </c>
      <c r="O340" s="86" t="s">
        <v>1938</v>
      </c>
      <c r="P340" s="5"/>
    </row>
    <row r="341" spans="1:16" s="4" customFormat="1" ht="12.75">
      <c r="A341" s="52" t="s">
        <v>286</v>
      </c>
      <c r="B341" s="52" t="s">
        <v>287</v>
      </c>
      <c r="C341" s="52" t="s">
        <v>288</v>
      </c>
      <c r="D341" s="52" t="s">
        <v>289</v>
      </c>
      <c r="E341" s="52" t="s">
        <v>40</v>
      </c>
      <c r="F341" s="52" t="s">
        <v>6</v>
      </c>
      <c r="G341" s="67">
        <v>17.99</v>
      </c>
      <c r="H341" s="68">
        <v>0.22</v>
      </c>
      <c r="I341" s="123">
        <f t="shared" si="20"/>
        <v>14.03</v>
      </c>
      <c r="J341" s="110"/>
      <c r="K341" s="45">
        <f t="shared" si="21"/>
        <v>0</v>
      </c>
      <c r="L341" s="70"/>
      <c r="M341" s="52" t="s">
        <v>1822</v>
      </c>
      <c r="N341" s="69" t="s">
        <v>259</v>
      </c>
      <c r="O341" s="86" t="s">
        <v>1930</v>
      </c>
      <c r="P341" s="5"/>
    </row>
    <row r="342" spans="1:15" s="4" customFormat="1" ht="12.75">
      <c r="A342" s="52" t="s">
        <v>422</v>
      </c>
      <c r="B342" s="52" t="s">
        <v>423</v>
      </c>
      <c r="C342" s="52" t="s">
        <v>424</v>
      </c>
      <c r="D342" s="52" t="s">
        <v>11</v>
      </c>
      <c r="E342" s="52" t="s">
        <v>425</v>
      </c>
      <c r="F342" s="52" t="s">
        <v>6</v>
      </c>
      <c r="G342" s="67">
        <v>17.99</v>
      </c>
      <c r="H342" s="68">
        <v>0.22</v>
      </c>
      <c r="I342" s="123">
        <f t="shared" si="20"/>
        <v>14.03</v>
      </c>
      <c r="J342" s="110"/>
      <c r="K342" s="45">
        <f t="shared" si="21"/>
        <v>0</v>
      </c>
      <c r="L342" s="70"/>
      <c r="M342" s="52" t="s">
        <v>1824</v>
      </c>
      <c r="N342" s="69" t="s">
        <v>426</v>
      </c>
      <c r="O342" s="5"/>
    </row>
    <row r="343" spans="1:15" s="4" customFormat="1" ht="12.75">
      <c r="A343" s="52" t="s">
        <v>271</v>
      </c>
      <c r="B343" s="52" t="s">
        <v>272</v>
      </c>
      <c r="C343" s="52" t="s">
        <v>273</v>
      </c>
      <c r="D343" s="52" t="s">
        <v>11</v>
      </c>
      <c r="E343" s="52" t="s">
        <v>270</v>
      </c>
      <c r="F343" s="52" t="s">
        <v>6</v>
      </c>
      <c r="G343" s="67">
        <v>17.99</v>
      </c>
      <c r="H343" s="68">
        <v>0.22</v>
      </c>
      <c r="I343" s="123">
        <f t="shared" si="20"/>
        <v>14.03</v>
      </c>
      <c r="J343" s="110"/>
      <c r="K343" s="45">
        <f t="shared" si="21"/>
        <v>0</v>
      </c>
      <c r="L343" s="70"/>
      <c r="M343" s="52" t="s">
        <v>1822</v>
      </c>
      <c r="N343" s="69" t="s">
        <v>259</v>
      </c>
      <c r="O343" s="86" t="s">
        <v>1929</v>
      </c>
    </row>
    <row r="344" spans="1:16" s="4" customFormat="1" ht="12.75">
      <c r="A344" s="52" t="s">
        <v>1261</v>
      </c>
      <c r="B344" s="52" t="s">
        <v>1262</v>
      </c>
      <c r="C344" s="52" t="s">
        <v>1263</v>
      </c>
      <c r="D344" s="52" t="s">
        <v>11</v>
      </c>
      <c r="E344" s="52" t="s">
        <v>51</v>
      </c>
      <c r="F344" s="52" t="s">
        <v>6</v>
      </c>
      <c r="G344" s="67">
        <v>17.99</v>
      </c>
      <c r="H344" s="68">
        <v>0.22</v>
      </c>
      <c r="I344" s="123">
        <f t="shared" si="20"/>
        <v>14.03</v>
      </c>
      <c r="J344" s="110"/>
      <c r="K344" s="45">
        <f t="shared" si="21"/>
        <v>0</v>
      </c>
      <c r="L344" s="70"/>
      <c r="M344" s="52" t="s">
        <v>1819</v>
      </c>
      <c r="N344" s="69" t="s">
        <v>1260</v>
      </c>
      <c r="O344" s="86" t="s">
        <v>1938</v>
      </c>
      <c r="P344" s="5"/>
    </row>
    <row r="345" spans="1:16" s="5" customFormat="1" ht="12.75">
      <c r="A345" s="52" t="s">
        <v>1549</v>
      </c>
      <c r="B345" s="52" t="s">
        <v>1550</v>
      </c>
      <c r="C345" s="52" t="s">
        <v>1551</v>
      </c>
      <c r="D345" s="52" t="s">
        <v>1844</v>
      </c>
      <c r="E345" s="52" t="s">
        <v>146</v>
      </c>
      <c r="F345" s="52" t="s">
        <v>6</v>
      </c>
      <c r="G345" s="67">
        <v>17.99</v>
      </c>
      <c r="H345" s="68">
        <v>0.22</v>
      </c>
      <c r="I345" s="123">
        <f t="shared" si="20"/>
        <v>14.03</v>
      </c>
      <c r="J345" s="110"/>
      <c r="K345" s="45">
        <f t="shared" si="21"/>
        <v>0</v>
      </c>
      <c r="L345" s="70"/>
      <c r="M345" s="52" t="s">
        <v>1819</v>
      </c>
      <c r="N345" s="69" t="s">
        <v>1533</v>
      </c>
      <c r="O345" s="86" t="s">
        <v>1929</v>
      </c>
      <c r="P345" s="4"/>
    </row>
    <row r="346" spans="1:15" s="4" customFormat="1" ht="12.75">
      <c r="A346" s="62" t="s">
        <v>798</v>
      </c>
      <c r="B346" s="62" t="s">
        <v>799</v>
      </c>
      <c r="C346" s="62" t="s">
        <v>800</v>
      </c>
      <c r="D346" s="62" t="s">
        <v>1846</v>
      </c>
      <c r="E346" s="62" t="s">
        <v>146</v>
      </c>
      <c r="F346" s="62" t="s">
        <v>6</v>
      </c>
      <c r="G346" s="81">
        <v>18.99</v>
      </c>
      <c r="H346" s="68">
        <v>0.22</v>
      </c>
      <c r="I346" s="123">
        <f t="shared" si="20"/>
        <v>14.81</v>
      </c>
      <c r="J346" s="110"/>
      <c r="K346" s="45">
        <f t="shared" si="21"/>
        <v>0</v>
      </c>
      <c r="L346" s="71"/>
      <c r="M346" s="62" t="s">
        <v>1819</v>
      </c>
      <c r="N346" s="82" t="s">
        <v>13</v>
      </c>
      <c r="O346" s="86" t="s">
        <v>1929</v>
      </c>
    </row>
    <row r="347" spans="1:15" s="4" customFormat="1" ht="12.75">
      <c r="A347" s="62" t="s">
        <v>1091</v>
      </c>
      <c r="B347" s="62" t="s">
        <v>1092</v>
      </c>
      <c r="C347" s="62" t="s">
        <v>1093</v>
      </c>
      <c r="D347" s="62" t="s">
        <v>1094</v>
      </c>
      <c r="E347" s="62" t="s">
        <v>82</v>
      </c>
      <c r="F347" s="62" t="s">
        <v>6</v>
      </c>
      <c r="G347" s="81">
        <v>17.99</v>
      </c>
      <c r="H347" s="68">
        <v>0.22</v>
      </c>
      <c r="I347" s="123">
        <f t="shared" si="20"/>
        <v>14.03</v>
      </c>
      <c r="J347" s="110"/>
      <c r="K347" s="45">
        <f t="shared" si="21"/>
        <v>0</v>
      </c>
      <c r="L347" s="71"/>
      <c r="M347" s="62" t="s">
        <v>1819</v>
      </c>
      <c r="N347" s="82" t="s">
        <v>1072</v>
      </c>
      <c r="O347" s="86" t="s">
        <v>1941</v>
      </c>
    </row>
    <row r="348" spans="1:15" s="4" customFormat="1" ht="12.75">
      <c r="A348" s="52" t="s">
        <v>445</v>
      </c>
      <c r="B348" s="52" t="s">
        <v>446</v>
      </c>
      <c r="C348" s="52" t="s">
        <v>447</v>
      </c>
      <c r="D348" s="52" t="s">
        <v>1876</v>
      </c>
      <c r="E348" s="52" t="s">
        <v>135</v>
      </c>
      <c r="F348" s="52" t="s">
        <v>6</v>
      </c>
      <c r="G348" s="67">
        <v>17.99</v>
      </c>
      <c r="H348" s="68">
        <v>0.22</v>
      </c>
      <c r="I348" s="123">
        <f t="shared" si="20"/>
        <v>14.03</v>
      </c>
      <c r="J348" s="110"/>
      <c r="K348" s="45">
        <f t="shared" si="21"/>
        <v>0</v>
      </c>
      <c r="L348" s="70"/>
      <c r="M348" s="52" t="s">
        <v>1819</v>
      </c>
      <c r="N348" s="69" t="s">
        <v>426</v>
      </c>
      <c r="O348" s="86" t="s">
        <v>1929</v>
      </c>
    </row>
    <row r="349" spans="1:16" s="4" customFormat="1" ht="12.75">
      <c r="A349" s="52" t="s">
        <v>1159</v>
      </c>
      <c r="B349" s="52" t="s">
        <v>1160</v>
      </c>
      <c r="C349" s="52" t="s">
        <v>1161</v>
      </c>
      <c r="D349" s="52" t="s">
        <v>11</v>
      </c>
      <c r="E349" s="52" t="s">
        <v>1162</v>
      </c>
      <c r="F349" s="52" t="s">
        <v>6</v>
      </c>
      <c r="G349" s="67">
        <v>17.99</v>
      </c>
      <c r="H349" s="68">
        <v>0.22</v>
      </c>
      <c r="I349" s="123">
        <f t="shared" si="20"/>
        <v>14.03</v>
      </c>
      <c r="J349" s="110"/>
      <c r="K349" s="45">
        <f t="shared" si="21"/>
        <v>0</v>
      </c>
      <c r="L349" s="70"/>
      <c r="M349" s="52" t="s">
        <v>1819</v>
      </c>
      <c r="N349" s="69" t="s">
        <v>1155</v>
      </c>
      <c r="O349" s="25" t="s">
        <v>1931</v>
      </c>
      <c r="P349" s="5"/>
    </row>
    <row r="350" spans="1:15" ht="12.75">
      <c r="A350" s="61"/>
      <c r="B350" s="61"/>
      <c r="C350" s="62"/>
      <c r="D350" s="62"/>
      <c r="E350" s="61"/>
      <c r="F350" s="61"/>
      <c r="G350" s="63"/>
      <c r="H350" s="54"/>
      <c r="I350" s="121"/>
      <c r="J350" s="112"/>
      <c r="K350" s="73"/>
      <c r="L350" s="62"/>
      <c r="M350" s="61"/>
      <c r="N350" s="64"/>
      <c r="O350" s="8"/>
    </row>
    <row r="351" spans="1:15" ht="12.75">
      <c r="A351" s="57"/>
      <c r="B351" s="57" t="s">
        <v>1903</v>
      </c>
      <c r="C351" s="57"/>
      <c r="D351" s="57"/>
      <c r="E351" s="57"/>
      <c r="F351" s="57"/>
      <c r="G351" s="65"/>
      <c r="H351" s="59"/>
      <c r="I351" s="122"/>
      <c r="J351" s="113"/>
      <c r="K351" s="58"/>
      <c r="L351" s="57"/>
      <c r="M351" s="57"/>
      <c r="N351" s="66"/>
      <c r="O351" s="8"/>
    </row>
    <row r="352" spans="1:15" ht="12.75">
      <c r="A352" s="61"/>
      <c r="B352" s="61"/>
      <c r="C352" s="62"/>
      <c r="D352" s="62"/>
      <c r="E352" s="61"/>
      <c r="F352" s="61"/>
      <c r="G352" s="63"/>
      <c r="H352" s="54"/>
      <c r="I352" s="121"/>
      <c r="J352" s="114"/>
      <c r="K352" s="72"/>
      <c r="L352" s="62"/>
      <c r="M352" s="61"/>
      <c r="N352" s="64"/>
      <c r="O352" s="8"/>
    </row>
    <row r="353" spans="1:16" s="5" customFormat="1" ht="12.75">
      <c r="A353" s="52" t="s">
        <v>1899</v>
      </c>
      <c r="B353" s="52" t="s">
        <v>1900</v>
      </c>
      <c r="C353" s="52" t="s">
        <v>21</v>
      </c>
      <c r="D353" s="52" t="s">
        <v>22</v>
      </c>
      <c r="E353" s="52" t="s">
        <v>17</v>
      </c>
      <c r="F353" s="52" t="s">
        <v>6</v>
      </c>
      <c r="G353" s="67">
        <v>12.95</v>
      </c>
      <c r="H353" s="68">
        <v>0.22</v>
      </c>
      <c r="I353" s="123">
        <f aca="true" t="shared" si="22" ref="I353:I391">ROUND((G353*0.78),2)</f>
        <v>10.1</v>
      </c>
      <c r="J353" s="110"/>
      <c r="K353" s="45">
        <f aca="true" t="shared" si="23" ref="K353:K391">J353*I353</f>
        <v>0</v>
      </c>
      <c r="L353" s="70"/>
      <c r="M353" s="52" t="s">
        <v>1802</v>
      </c>
      <c r="N353" s="69" t="s">
        <v>1901</v>
      </c>
      <c r="O353" s="4"/>
      <c r="P353" s="4"/>
    </row>
    <row r="354" spans="1:14" s="4" customFormat="1" ht="12.75">
      <c r="A354" s="52" t="s">
        <v>19</v>
      </c>
      <c r="B354" s="52" t="s">
        <v>20</v>
      </c>
      <c r="C354" s="52" t="s">
        <v>21</v>
      </c>
      <c r="D354" s="52" t="s">
        <v>22</v>
      </c>
      <c r="E354" s="52" t="s">
        <v>17</v>
      </c>
      <c r="F354" s="52" t="s">
        <v>6</v>
      </c>
      <c r="G354" s="67">
        <v>12.95</v>
      </c>
      <c r="H354" s="68">
        <v>0.22</v>
      </c>
      <c r="I354" s="123">
        <f t="shared" si="22"/>
        <v>10.1</v>
      </c>
      <c r="J354" s="110"/>
      <c r="K354" s="45">
        <f t="shared" si="23"/>
        <v>0</v>
      </c>
      <c r="L354" s="70"/>
      <c r="M354" s="52" t="s">
        <v>1802</v>
      </c>
      <c r="N354" s="69" t="s">
        <v>18</v>
      </c>
    </row>
    <row r="355" spans="1:14" s="4" customFormat="1" ht="12.75">
      <c r="A355" s="62" t="s">
        <v>1622</v>
      </c>
      <c r="B355" s="62" t="s">
        <v>1623</v>
      </c>
      <c r="C355" s="62" t="s">
        <v>1624</v>
      </c>
      <c r="D355" s="62" t="s">
        <v>11</v>
      </c>
      <c r="E355" s="62" t="s">
        <v>157</v>
      </c>
      <c r="F355" s="62" t="s">
        <v>6</v>
      </c>
      <c r="G355" s="81">
        <v>17.99</v>
      </c>
      <c r="H355" s="68">
        <v>0.22</v>
      </c>
      <c r="I355" s="123">
        <f t="shared" si="22"/>
        <v>14.03</v>
      </c>
      <c r="J355" s="110"/>
      <c r="K355" s="45">
        <f t="shared" si="23"/>
        <v>0</v>
      </c>
      <c r="L355" s="71"/>
      <c r="M355" s="62" t="s">
        <v>1800</v>
      </c>
      <c r="N355" s="82" t="s">
        <v>1625</v>
      </c>
    </row>
    <row r="356" spans="1:15" s="4" customFormat="1" ht="12.75">
      <c r="A356" s="62" t="s">
        <v>399</v>
      </c>
      <c r="B356" s="62" t="s">
        <v>400</v>
      </c>
      <c r="C356" s="62" t="s">
        <v>401</v>
      </c>
      <c r="D356" s="62" t="s">
        <v>11</v>
      </c>
      <c r="E356" s="62" t="s">
        <v>53</v>
      </c>
      <c r="F356" s="62" t="s">
        <v>6</v>
      </c>
      <c r="G356" s="81">
        <v>16.99</v>
      </c>
      <c r="H356" s="68">
        <v>0.22</v>
      </c>
      <c r="I356" s="123">
        <f t="shared" si="22"/>
        <v>13.25</v>
      </c>
      <c r="J356" s="110"/>
      <c r="K356" s="45">
        <f t="shared" si="23"/>
        <v>0</v>
      </c>
      <c r="L356" s="71"/>
      <c r="M356" s="62" t="s">
        <v>1821</v>
      </c>
      <c r="N356" s="82" t="s">
        <v>377</v>
      </c>
      <c r="O356" s="5"/>
    </row>
    <row r="357" spans="1:15" s="4" customFormat="1" ht="12.75">
      <c r="A357" s="52" t="s">
        <v>427</v>
      </c>
      <c r="B357" s="52" t="s">
        <v>428</v>
      </c>
      <c r="C357" s="52" t="s">
        <v>429</v>
      </c>
      <c r="D357" s="52" t="s">
        <v>11</v>
      </c>
      <c r="E357" s="52" t="s">
        <v>124</v>
      </c>
      <c r="F357" s="52" t="s">
        <v>6</v>
      </c>
      <c r="G357" s="67">
        <v>17.99</v>
      </c>
      <c r="H357" s="68">
        <v>0.22</v>
      </c>
      <c r="I357" s="123">
        <f t="shared" si="22"/>
        <v>14.03</v>
      </c>
      <c r="J357" s="110"/>
      <c r="K357" s="45">
        <f t="shared" si="23"/>
        <v>0</v>
      </c>
      <c r="L357" s="70"/>
      <c r="M357" s="52" t="s">
        <v>1820</v>
      </c>
      <c r="N357" s="69" t="s">
        <v>426</v>
      </c>
      <c r="O357" s="86" t="s">
        <v>1930</v>
      </c>
    </row>
    <row r="358" spans="1:16" s="4" customFormat="1" ht="12.75">
      <c r="A358" s="52" t="s">
        <v>1036</v>
      </c>
      <c r="B358" s="52" t="s">
        <v>1037</v>
      </c>
      <c r="C358" s="52" t="s">
        <v>1038</v>
      </c>
      <c r="D358" s="52" t="s">
        <v>11</v>
      </c>
      <c r="E358" s="52" t="s">
        <v>216</v>
      </c>
      <c r="F358" s="52" t="s">
        <v>6</v>
      </c>
      <c r="G358" s="67">
        <v>16.99</v>
      </c>
      <c r="H358" s="68">
        <v>0.22</v>
      </c>
      <c r="I358" s="123">
        <f t="shared" si="22"/>
        <v>13.25</v>
      </c>
      <c r="J358" s="110"/>
      <c r="K358" s="45">
        <f t="shared" si="23"/>
        <v>0</v>
      </c>
      <c r="L358" s="70"/>
      <c r="M358" s="52" t="s">
        <v>1800</v>
      </c>
      <c r="N358" s="69" t="s">
        <v>1023</v>
      </c>
      <c r="P358" s="5"/>
    </row>
    <row r="359" spans="1:15" s="5" customFormat="1" ht="25.5">
      <c r="A359" s="62" t="s">
        <v>207</v>
      </c>
      <c r="B359" s="62" t="s">
        <v>208</v>
      </c>
      <c r="C359" s="62" t="s">
        <v>209</v>
      </c>
      <c r="D359" s="83" t="s">
        <v>210</v>
      </c>
      <c r="E359" s="62" t="s">
        <v>211</v>
      </c>
      <c r="F359" s="62" t="s">
        <v>6</v>
      </c>
      <c r="G359" s="81">
        <v>16.99</v>
      </c>
      <c r="H359" s="68">
        <v>0.22</v>
      </c>
      <c r="I359" s="123">
        <f t="shared" si="22"/>
        <v>13.25</v>
      </c>
      <c r="J359" s="110"/>
      <c r="K359" s="45">
        <f t="shared" si="23"/>
        <v>0</v>
      </c>
      <c r="L359" s="71"/>
      <c r="M359" s="62" t="s">
        <v>1800</v>
      </c>
      <c r="N359" s="82" t="s">
        <v>104</v>
      </c>
      <c r="O359" s="4"/>
    </row>
    <row r="360" spans="1:15" s="5" customFormat="1" ht="12.75">
      <c r="A360" s="62" t="s">
        <v>1136</v>
      </c>
      <c r="B360" s="62" t="s">
        <v>1137</v>
      </c>
      <c r="C360" s="62" t="s">
        <v>1138</v>
      </c>
      <c r="D360" s="62" t="s">
        <v>11</v>
      </c>
      <c r="E360" s="62" t="s">
        <v>216</v>
      </c>
      <c r="F360" s="62" t="s">
        <v>6</v>
      </c>
      <c r="G360" s="81">
        <v>16.99</v>
      </c>
      <c r="H360" s="68">
        <v>0.22</v>
      </c>
      <c r="I360" s="123">
        <f t="shared" si="22"/>
        <v>13.25</v>
      </c>
      <c r="J360" s="110"/>
      <c r="K360" s="45">
        <f t="shared" si="23"/>
        <v>0</v>
      </c>
      <c r="L360" s="71"/>
      <c r="M360" s="62" t="s">
        <v>1800</v>
      </c>
      <c r="N360" s="82" t="s">
        <v>1126</v>
      </c>
      <c r="O360" s="4"/>
    </row>
    <row r="361" spans="1:16" s="5" customFormat="1" ht="12.75">
      <c r="A361" s="52" t="s">
        <v>327</v>
      </c>
      <c r="B361" s="52" t="s">
        <v>328</v>
      </c>
      <c r="C361" s="52" t="s">
        <v>329</v>
      </c>
      <c r="D361" s="52" t="s">
        <v>11</v>
      </c>
      <c r="E361" s="52" t="s">
        <v>270</v>
      </c>
      <c r="F361" s="52" t="s">
        <v>6</v>
      </c>
      <c r="G361" s="67">
        <v>16.99</v>
      </c>
      <c r="H361" s="68">
        <v>0.22</v>
      </c>
      <c r="I361" s="123">
        <f t="shared" si="22"/>
        <v>13.25</v>
      </c>
      <c r="J361" s="110"/>
      <c r="K361" s="45">
        <f t="shared" si="23"/>
        <v>0</v>
      </c>
      <c r="L361" s="70"/>
      <c r="M361" s="52" t="s">
        <v>1804</v>
      </c>
      <c r="N361" s="69" t="s">
        <v>321</v>
      </c>
      <c r="P361" s="4"/>
    </row>
    <row r="362" spans="1:14" s="4" customFormat="1" ht="12.75">
      <c r="A362" s="52" t="s">
        <v>1103</v>
      </c>
      <c r="B362" s="52" t="s">
        <v>1104</v>
      </c>
      <c r="C362" s="52" t="s">
        <v>1105</v>
      </c>
      <c r="D362" s="52" t="s">
        <v>1106</v>
      </c>
      <c r="E362" s="52" t="s">
        <v>74</v>
      </c>
      <c r="F362" s="52" t="s">
        <v>6</v>
      </c>
      <c r="G362" s="67">
        <v>16.99</v>
      </c>
      <c r="H362" s="68">
        <v>0.22</v>
      </c>
      <c r="I362" s="123">
        <f t="shared" si="22"/>
        <v>13.25</v>
      </c>
      <c r="J362" s="110"/>
      <c r="K362" s="45">
        <f t="shared" si="23"/>
        <v>0</v>
      </c>
      <c r="L362" s="70"/>
      <c r="M362" s="52" t="s">
        <v>1821</v>
      </c>
      <c r="N362" s="69" t="s">
        <v>1102</v>
      </c>
    </row>
    <row r="363" spans="1:16" s="4" customFormat="1" ht="12.75">
      <c r="A363" s="52" t="s">
        <v>1376</v>
      </c>
      <c r="B363" s="52" t="s">
        <v>1377</v>
      </c>
      <c r="C363" s="52" t="s">
        <v>3</v>
      </c>
      <c r="D363" s="52" t="s">
        <v>4</v>
      </c>
      <c r="E363" s="52" t="s">
        <v>5</v>
      </c>
      <c r="F363" s="52" t="s">
        <v>6</v>
      </c>
      <c r="G363" s="67">
        <v>17.99</v>
      </c>
      <c r="H363" s="68">
        <v>0.22</v>
      </c>
      <c r="I363" s="123">
        <f t="shared" si="22"/>
        <v>14.03</v>
      </c>
      <c r="J363" s="110"/>
      <c r="K363" s="45">
        <f t="shared" si="23"/>
        <v>0</v>
      </c>
      <c r="L363" s="70"/>
      <c r="M363" s="52" t="s">
        <v>1800</v>
      </c>
      <c r="N363" s="69" t="s">
        <v>1338</v>
      </c>
      <c r="P363" s="5"/>
    </row>
    <row r="364" spans="1:16" s="5" customFormat="1" ht="12.75">
      <c r="A364" s="52" t="s">
        <v>1</v>
      </c>
      <c r="B364" s="52" t="s">
        <v>2</v>
      </c>
      <c r="C364" s="52" t="s">
        <v>3</v>
      </c>
      <c r="D364" s="52" t="s">
        <v>4</v>
      </c>
      <c r="E364" s="52" t="s">
        <v>5</v>
      </c>
      <c r="F364" s="52" t="s">
        <v>6</v>
      </c>
      <c r="G364" s="67">
        <v>17.99</v>
      </c>
      <c r="H364" s="68">
        <v>0.22</v>
      </c>
      <c r="I364" s="123">
        <f t="shared" si="22"/>
        <v>14.03</v>
      </c>
      <c r="J364" s="110"/>
      <c r="K364" s="45">
        <f t="shared" si="23"/>
        <v>0</v>
      </c>
      <c r="L364" s="70"/>
      <c r="M364" s="52" t="s">
        <v>1800</v>
      </c>
      <c r="N364" s="69" t="s">
        <v>7</v>
      </c>
      <c r="O364" s="4"/>
      <c r="P364" s="4"/>
    </row>
    <row r="365" spans="1:16" s="4" customFormat="1" ht="12.75">
      <c r="A365" s="52" t="s">
        <v>1427</v>
      </c>
      <c r="B365" s="52" t="s">
        <v>1428</v>
      </c>
      <c r="C365" s="52" t="s">
        <v>1429</v>
      </c>
      <c r="D365" s="52" t="s">
        <v>11</v>
      </c>
      <c r="E365" s="52" t="s">
        <v>113</v>
      </c>
      <c r="F365" s="52" t="s">
        <v>6</v>
      </c>
      <c r="G365" s="67">
        <v>17.99</v>
      </c>
      <c r="H365" s="68">
        <v>0.22</v>
      </c>
      <c r="I365" s="123">
        <f t="shared" si="22"/>
        <v>14.03</v>
      </c>
      <c r="J365" s="110"/>
      <c r="K365" s="45">
        <f t="shared" si="23"/>
        <v>0</v>
      </c>
      <c r="L365" s="70"/>
      <c r="M365" s="52" t="s">
        <v>1820</v>
      </c>
      <c r="N365" s="69" t="s">
        <v>1426</v>
      </c>
      <c r="O365" s="86" t="s">
        <v>1938</v>
      </c>
      <c r="P365" s="5"/>
    </row>
    <row r="366" spans="1:14" s="5" customFormat="1" ht="12.75">
      <c r="A366" s="62" t="s">
        <v>518</v>
      </c>
      <c r="B366" s="62" t="s">
        <v>519</v>
      </c>
      <c r="C366" s="62" t="s">
        <v>520</v>
      </c>
      <c r="D366" s="62" t="s">
        <v>11</v>
      </c>
      <c r="E366" s="62" t="s">
        <v>157</v>
      </c>
      <c r="F366" s="62" t="s">
        <v>6</v>
      </c>
      <c r="G366" s="81">
        <v>16.99</v>
      </c>
      <c r="H366" s="68">
        <v>0.22</v>
      </c>
      <c r="I366" s="123">
        <f t="shared" si="22"/>
        <v>13.25</v>
      </c>
      <c r="J366" s="110"/>
      <c r="K366" s="45">
        <f t="shared" si="23"/>
        <v>0</v>
      </c>
      <c r="L366" s="71"/>
      <c r="M366" s="62" t="s">
        <v>1800</v>
      </c>
      <c r="N366" s="82" t="s">
        <v>487</v>
      </c>
    </row>
    <row r="367" spans="1:14" s="4" customFormat="1" ht="25.5">
      <c r="A367" s="52" t="s">
        <v>755</v>
      </c>
      <c r="B367" s="52" t="s">
        <v>756</v>
      </c>
      <c r="C367" s="79" t="s">
        <v>757</v>
      </c>
      <c r="D367" s="52" t="s">
        <v>11</v>
      </c>
      <c r="E367" s="52" t="s">
        <v>217</v>
      </c>
      <c r="F367" s="52" t="s">
        <v>6</v>
      </c>
      <c r="G367" s="67">
        <v>16.99</v>
      </c>
      <c r="H367" s="68">
        <v>0.22</v>
      </c>
      <c r="I367" s="123">
        <f t="shared" si="22"/>
        <v>13.25</v>
      </c>
      <c r="J367" s="110"/>
      <c r="K367" s="45">
        <f t="shared" si="23"/>
        <v>0</v>
      </c>
      <c r="L367" s="70"/>
      <c r="M367" s="52" t="s">
        <v>1800</v>
      </c>
      <c r="N367" s="69" t="s">
        <v>737</v>
      </c>
    </row>
    <row r="368" spans="1:14" s="4" customFormat="1" ht="12.75">
      <c r="A368" s="52" t="s">
        <v>1444</v>
      </c>
      <c r="B368" s="52" t="s">
        <v>1858</v>
      </c>
      <c r="C368" s="52" t="s">
        <v>1445</v>
      </c>
      <c r="D368" s="52" t="s">
        <v>1859</v>
      </c>
      <c r="E368" s="52" t="s">
        <v>309</v>
      </c>
      <c r="F368" s="52" t="s">
        <v>6</v>
      </c>
      <c r="G368" s="67">
        <v>16.99</v>
      </c>
      <c r="H368" s="68">
        <v>0.22</v>
      </c>
      <c r="I368" s="123">
        <f t="shared" si="22"/>
        <v>13.25</v>
      </c>
      <c r="J368" s="110"/>
      <c r="K368" s="45">
        <f t="shared" si="23"/>
        <v>0</v>
      </c>
      <c r="L368" s="70"/>
      <c r="M368" s="52" t="s">
        <v>1806</v>
      </c>
      <c r="N368" s="69" t="s">
        <v>1426</v>
      </c>
    </row>
    <row r="369" spans="1:15" s="4" customFormat="1" ht="12.75">
      <c r="A369" s="52" t="s">
        <v>1385</v>
      </c>
      <c r="B369" s="52" t="s">
        <v>1386</v>
      </c>
      <c r="C369" s="52" t="s">
        <v>1387</v>
      </c>
      <c r="D369" s="52" t="s">
        <v>1388</v>
      </c>
      <c r="E369" s="52" t="s">
        <v>51</v>
      </c>
      <c r="F369" s="52" t="s">
        <v>6</v>
      </c>
      <c r="G369" s="67">
        <v>17.99</v>
      </c>
      <c r="H369" s="68">
        <v>0.22</v>
      </c>
      <c r="I369" s="123">
        <f t="shared" si="22"/>
        <v>14.03</v>
      </c>
      <c r="J369" s="110"/>
      <c r="K369" s="45">
        <f t="shared" si="23"/>
        <v>0</v>
      </c>
      <c r="L369" s="70"/>
      <c r="M369" s="52" t="s">
        <v>1819</v>
      </c>
      <c r="N369" s="69" t="s">
        <v>1384</v>
      </c>
      <c r="O369" s="86" t="s">
        <v>1929</v>
      </c>
    </row>
    <row r="370" spans="1:16" s="4" customFormat="1" ht="12.75">
      <c r="A370" s="52" t="s">
        <v>1243</v>
      </c>
      <c r="B370" s="52" t="s">
        <v>1244</v>
      </c>
      <c r="C370" s="52" t="s">
        <v>468</v>
      </c>
      <c r="D370" s="52" t="s">
        <v>469</v>
      </c>
      <c r="E370" s="52" t="s">
        <v>5</v>
      </c>
      <c r="F370" s="52" t="s">
        <v>6</v>
      </c>
      <c r="G370" s="67">
        <v>17.99</v>
      </c>
      <c r="H370" s="68">
        <v>0.22</v>
      </c>
      <c r="I370" s="123">
        <f t="shared" si="22"/>
        <v>14.03</v>
      </c>
      <c r="J370" s="110"/>
      <c r="K370" s="45">
        <f t="shared" si="23"/>
        <v>0</v>
      </c>
      <c r="L370" s="70"/>
      <c r="M370" s="52" t="s">
        <v>1800</v>
      </c>
      <c r="N370" s="69" t="s">
        <v>1190</v>
      </c>
      <c r="P370" s="5"/>
    </row>
    <row r="371" spans="1:16" s="5" customFormat="1" ht="12.75">
      <c r="A371" s="52" t="s">
        <v>466</v>
      </c>
      <c r="B371" s="52" t="s">
        <v>467</v>
      </c>
      <c r="C371" s="52" t="s">
        <v>468</v>
      </c>
      <c r="D371" s="52" t="s">
        <v>469</v>
      </c>
      <c r="E371" s="52" t="s">
        <v>5</v>
      </c>
      <c r="F371" s="52" t="s">
        <v>6</v>
      </c>
      <c r="G371" s="67">
        <v>17.99</v>
      </c>
      <c r="H371" s="68">
        <v>0.22</v>
      </c>
      <c r="I371" s="123">
        <f t="shared" si="22"/>
        <v>14.03</v>
      </c>
      <c r="J371" s="110"/>
      <c r="K371" s="45">
        <f t="shared" si="23"/>
        <v>0</v>
      </c>
      <c r="L371" s="70"/>
      <c r="M371" s="52" t="s">
        <v>1800</v>
      </c>
      <c r="N371" s="69" t="s">
        <v>426</v>
      </c>
      <c r="O371" s="4"/>
      <c r="P371" s="4"/>
    </row>
    <row r="372" spans="1:16" s="5" customFormat="1" ht="25.5">
      <c r="A372" s="62" t="s">
        <v>647</v>
      </c>
      <c r="B372" s="62" t="s">
        <v>648</v>
      </c>
      <c r="C372" s="83" t="s">
        <v>265</v>
      </c>
      <c r="D372" s="62" t="s">
        <v>11</v>
      </c>
      <c r="E372" s="62" t="s">
        <v>157</v>
      </c>
      <c r="F372" s="62" t="s">
        <v>6</v>
      </c>
      <c r="G372" s="81">
        <v>16.99</v>
      </c>
      <c r="H372" s="68">
        <v>0.22</v>
      </c>
      <c r="I372" s="123">
        <f t="shared" si="22"/>
        <v>13.25</v>
      </c>
      <c r="J372" s="110"/>
      <c r="K372" s="45">
        <f t="shared" si="23"/>
        <v>0</v>
      </c>
      <c r="L372" s="71"/>
      <c r="M372" s="62" t="s">
        <v>1800</v>
      </c>
      <c r="N372" s="82" t="s">
        <v>7</v>
      </c>
      <c r="P372" s="4"/>
    </row>
    <row r="373" spans="1:15" s="4" customFormat="1" ht="25.5">
      <c r="A373" s="62" t="s">
        <v>643</v>
      </c>
      <c r="B373" s="62" t="s">
        <v>644</v>
      </c>
      <c r="C373" s="62" t="s">
        <v>645</v>
      </c>
      <c r="D373" s="83" t="s">
        <v>646</v>
      </c>
      <c r="E373" s="62" t="s">
        <v>270</v>
      </c>
      <c r="F373" s="62" t="s">
        <v>6</v>
      </c>
      <c r="G373" s="81">
        <v>17.99</v>
      </c>
      <c r="H373" s="68">
        <v>0.22</v>
      </c>
      <c r="I373" s="123">
        <f t="shared" si="22"/>
        <v>14.03</v>
      </c>
      <c r="J373" s="110"/>
      <c r="K373" s="45">
        <f t="shared" si="23"/>
        <v>0</v>
      </c>
      <c r="L373" s="71"/>
      <c r="M373" s="62" t="s">
        <v>1822</v>
      </c>
      <c r="N373" s="82" t="s">
        <v>7</v>
      </c>
      <c r="O373" s="25" t="s">
        <v>1935</v>
      </c>
    </row>
    <row r="374" spans="1:16" s="4" customFormat="1" ht="12.75">
      <c r="A374" s="52" t="s">
        <v>1127</v>
      </c>
      <c r="B374" s="52" t="s">
        <v>1128</v>
      </c>
      <c r="C374" s="52" t="s">
        <v>1129</v>
      </c>
      <c r="D374" s="52" t="s">
        <v>1867</v>
      </c>
      <c r="E374" s="52" t="s">
        <v>135</v>
      </c>
      <c r="F374" s="52" t="s">
        <v>6</v>
      </c>
      <c r="G374" s="67">
        <v>16.99</v>
      </c>
      <c r="H374" s="68">
        <v>0.22</v>
      </c>
      <c r="I374" s="123">
        <f t="shared" si="22"/>
        <v>13.25</v>
      </c>
      <c r="J374" s="110"/>
      <c r="K374" s="45">
        <f t="shared" si="23"/>
        <v>0</v>
      </c>
      <c r="L374" s="70"/>
      <c r="M374" s="52" t="s">
        <v>1800</v>
      </c>
      <c r="N374" s="69" t="s">
        <v>1126</v>
      </c>
      <c r="P374" s="5"/>
    </row>
    <row r="375" spans="1:16" s="4" customFormat="1" ht="12.75">
      <c r="A375" s="62" t="s">
        <v>1027</v>
      </c>
      <c r="B375" s="62" t="s">
        <v>1028</v>
      </c>
      <c r="C375" s="62" t="s">
        <v>1029</v>
      </c>
      <c r="D375" s="62" t="s">
        <v>1871</v>
      </c>
      <c r="E375" s="62" t="s">
        <v>157</v>
      </c>
      <c r="F375" s="62" t="s">
        <v>6</v>
      </c>
      <c r="G375" s="81">
        <v>16.99</v>
      </c>
      <c r="H375" s="68">
        <v>0.22</v>
      </c>
      <c r="I375" s="123">
        <f t="shared" si="22"/>
        <v>13.25</v>
      </c>
      <c r="J375" s="110"/>
      <c r="K375" s="45">
        <f t="shared" si="23"/>
        <v>0</v>
      </c>
      <c r="L375" s="71"/>
      <c r="M375" s="62" t="s">
        <v>1800</v>
      </c>
      <c r="N375" s="82" t="s">
        <v>1023</v>
      </c>
      <c r="P375" s="5"/>
    </row>
    <row r="376" spans="1:16" s="5" customFormat="1" ht="12.75">
      <c r="A376" s="62" t="s">
        <v>533</v>
      </c>
      <c r="B376" s="62" t="s">
        <v>534</v>
      </c>
      <c r="C376" s="62" t="s">
        <v>535</v>
      </c>
      <c r="D376" s="62" t="s">
        <v>536</v>
      </c>
      <c r="E376" s="62" t="s">
        <v>254</v>
      </c>
      <c r="F376" s="62" t="s">
        <v>6</v>
      </c>
      <c r="G376" s="81">
        <v>18</v>
      </c>
      <c r="H376" s="68">
        <v>0.22</v>
      </c>
      <c r="I376" s="123">
        <f t="shared" si="22"/>
        <v>14.04</v>
      </c>
      <c r="J376" s="110"/>
      <c r="K376" s="45">
        <f t="shared" si="23"/>
        <v>0</v>
      </c>
      <c r="L376" s="71"/>
      <c r="M376" s="62" t="s">
        <v>2069</v>
      </c>
      <c r="N376" s="82" t="s">
        <v>537</v>
      </c>
      <c r="O376" s="86" t="s">
        <v>1933</v>
      </c>
      <c r="P376" s="4"/>
    </row>
    <row r="377" spans="1:15" s="4" customFormat="1" ht="12.75">
      <c r="A377" s="52" t="s">
        <v>1065</v>
      </c>
      <c r="B377" s="52" t="s">
        <v>1066</v>
      </c>
      <c r="C377" s="52" t="s">
        <v>1067</v>
      </c>
      <c r="D377" s="52" t="s">
        <v>11</v>
      </c>
      <c r="E377" s="52" t="s">
        <v>53</v>
      </c>
      <c r="F377" s="52" t="s">
        <v>6</v>
      </c>
      <c r="G377" s="67">
        <v>17.99</v>
      </c>
      <c r="H377" s="68">
        <v>0.22</v>
      </c>
      <c r="I377" s="123">
        <f t="shared" si="22"/>
        <v>14.03</v>
      </c>
      <c r="J377" s="110"/>
      <c r="K377" s="45">
        <f t="shared" si="23"/>
        <v>0</v>
      </c>
      <c r="L377" s="70"/>
      <c r="M377" s="52" t="s">
        <v>1819</v>
      </c>
      <c r="N377" s="69" t="s">
        <v>1068</v>
      </c>
      <c r="O377" s="86" t="s">
        <v>1939</v>
      </c>
    </row>
    <row r="378" spans="1:14" s="4" customFormat="1" ht="12.75">
      <c r="A378" s="62" t="s">
        <v>494</v>
      </c>
      <c r="B378" s="62" t="s">
        <v>1917</v>
      </c>
      <c r="C378" s="62" t="s">
        <v>495</v>
      </c>
      <c r="D378" s="62" t="s">
        <v>496</v>
      </c>
      <c r="E378" s="62" t="s">
        <v>57</v>
      </c>
      <c r="F378" s="62" t="s">
        <v>6</v>
      </c>
      <c r="G378" s="81">
        <v>16</v>
      </c>
      <c r="H378" s="68">
        <v>0.22</v>
      </c>
      <c r="I378" s="123">
        <f t="shared" si="22"/>
        <v>12.48</v>
      </c>
      <c r="J378" s="110"/>
      <c r="K378" s="45">
        <f t="shared" si="23"/>
        <v>0</v>
      </c>
      <c r="L378" s="71"/>
      <c r="M378" s="62" t="s">
        <v>2070</v>
      </c>
      <c r="N378" s="82" t="s">
        <v>487</v>
      </c>
    </row>
    <row r="379" spans="1:14" s="4" customFormat="1" ht="12.75">
      <c r="A379" s="52" t="s">
        <v>221</v>
      </c>
      <c r="B379" s="52" t="s">
        <v>222</v>
      </c>
      <c r="C379" s="52" t="s">
        <v>223</v>
      </c>
      <c r="D379" s="52" t="s">
        <v>224</v>
      </c>
      <c r="E379" s="52" t="s">
        <v>216</v>
      </c>
      <c r="F379" s="52" t="s">
        <v>6</v>
      </c>
      <c r="G379" s="67">
        <v>17.99</v>
      </c>
      <c r="H379" s="68">
        <v>0.22</v>
      </c>
      <c r="I379" s="123">
        <f t="shared" si="22"/>
        <v>14.03</v>
      </c>
      <c r="J379" s="110"/>
      <c r="K379" s="45">
        <f t="shared" si="23"/>
        <v>0</v>
      </c>
      <c r="L379" s="70"/>
      <c r="M379" s="52" t="s">
        <v>1800</v>
      </c>
      <c r="N379" s="69" t="s">
        <v>104</v>
      </c>
    </row>
    <row r="380" spans="1:14" s="4" customFormat="1" ht="25.5">
      <c r="A380" s="52" t="s">
        <v>1635</v>
      </c>
      <c r="B380" s="52" t="s">
        <v>1636</v>
      </c>
      <c r="C380" s="52" t="s">
        <v>1637</v>
      </c>
      <c r="D380" s="79" t="s">
        <v>1638</v>
      </c>
      <c r="E380" s="52" t="s">
        <v>217</v>
      </c>
      <c r="F380" s="52" t="s">
        <v>6</v>
      </c>
      <c r="G380" s="67">
        <v>16.99</v>
      </c>
      <c r="H380" s="68">
        <v>0.22</v>
      </c>
      <c r="I380" s="123">
        <f t="shared" si="22"/>
        <v>13.25</v>
      </c>
      <c r="J380" s="110"/>
      <c r="K380" s="45">
        <f t="shared" si="23"/>
        <v>0</v>
      </c>
      <c r="L380" s="70"/>
      <c r="M380" s="52" t="s">
        <v>1800</v>
      </c>
      <c r="N380" s="69" t="s">
        <v>1625</v>
      </c>
    </row>
    <row r="381" spans="1:16" s="5" customFormat="1" ht="12.75">
      <c r="A381" s="52" t="s">
        <v>1395</v>
      </c>
      <c r="B381" s="52" t="s">
        <v>1396</v>
      </c>
      <c r="C381" s="52" t="s">
        <v>1397</v>
      </c>
      <c r="D381" s="52" t="s">
        <v>11</v>
      </c>
      <c r="E381" s="52" t="s">
        <v>113</v>
      </c>
      <c r="F381" s="52" t="s">
        <v>6</v>
      </c>
      <c r="G381" s="67">
        <v>16.99</v>
      </c>
      <c r="H381" s="68">
        <v>0.22</v>
      </c>
      <c r="I381" s="123">
        <f t="shared" si="22"/>
        <v>13.25</v>
      </c>
      <c r="J381" s="110"/>
      <c r="K381" s="45">
        <f t="shared" si="23"/>
        <v>0</v>
      </c>
      <c r="L381" s="70"/>
      <c r="M381" s="52" t="s">
        <v>1800</v>
      </c>
      <c r="N381" s="69" t="s">
        <v>1394</v>
      </c>
      <c r="O381" s="4"/>
      <c r="P381" s="4"/>
    </row>
    <row r="382" spans="1:14" s="4" customFormat="1" ht="12.75">
      <c r="A382" s="52" t="s">
        <v>1690</v>
      </c>
      <c r="B382" s="52" t="s">
        <v>1691</v>
      </c>
      <c r="C382" s="52" t="s">
        <v>1692</v>
      </c>
      <c r="D382" s="52" t="s">
        <v>1881</v>
      </c>
      <c r="E382" s="52" t="s">
        <v>217</v>
      </c>
      <c r="F382" s="52" t="s">
        <v>6</v>
      </c>
      <c r="G382" s="67">
        <v>16.99</v>
      </c>
      <c r="H382" s="68">
        <v>0.22</v>
      </c>
      <c r="I382" s="123">
        <f t="shared" si="22"/>
        <v>13.25</v>
      </c>
      <c r="J382" s="110"/>
      <c r="K382" s="45">
        <f t="shared" si="23"/>
        <v>0</v>
      </c>
      <c r="L382" s="70"/>
      <c r="M382" s="52" t="s">
        <v>1821</v>
      </c>
      <c r="N382" s="69" t="s">
        <v>1679</v>
      </c>
    </row>
    <row r="383" spans="1:15" s="4" customFormat="1" ht="25.5">
      <c r="A383" s="52" t="s">
        <v>1201</v>
      </c>
      <c r="B383" s="52" t="s">
        <v>1883</v>
      </c>
      <c r="C383" s="52" t="s">
        <v>1202</v>
      </c>
      <c r="D383" s="79" t="s">
        <v>1884</v>
      </c>
      <c r="E383" s="52" t="s">
        <v>150</v>
      </c>
      <c r="F383" s="52" t="s">
        <v>6</v>
      </c>
      <c r="G383" s="67">
        <v>16.99</v>
      </c>
      <c r="H383" s="68">
        <v>0.22</v>
      </c>
      <c r="I383" s="123">
        <f t="shared" si="22"/>
        <v>13.25</v>
      </c>
      <c r="J383" s="110"/>
      <c r="K383" s="45">
        <f t="shared" si="23"/>
        <v>0</v>
      </c>
      <c r="L383" s="70"/>
      <c r="M383" s="52" t="s">
        <v>1800</v>
      </c>
      <c r="N383" s="69" t="s">
        <v>1190</v>
      </c>
      <c r="O383" s="5"/>
    </row>
    <row r="384" spans="1:16" s="4" customFormat="1" ht="12.75">
      <c r="A384" s="62" t="s">
        <v>405</v>
      </c>
      <c r="B384" s="62" t="s">
        <v>406</v>
      </c>
      <c r="C384" s="62" t="s">
        <v>407</v>
      </c>
      <c r="D384" s="62" t="s">
        <v>408</v>
      </c>
      <c r="E384" s="62" t="s">
        <v>91</v>
      </c>
      <c r="F384" s="62" t="s">
        <v>6</v>
      </c>
      <c r="G384" s="81">
        <v>17.99</v>
      </c>
      <c r="H384" s="68">
        <v>0.22</v>
      </c>
      <c r="I384" s="123">
        <f t="shared" si="22"/>
        <v>14.03</v>
      </c>
      <c r="J384" s="110"/>
      <c r="K384" s="45">
        <f t="shared" si="23"/>
        <v>0</v>
      </c>
      <c r="L384" s="71"/>
      <c r="M384" s="62" t="s">
        <v>1800</v>
      </c>
      <c r="N384" s="82" t="s">
        <v>377</v>
      </c>
      <c r="P384" s="5"/>
    </row>
    <row r="385" spans="1:15" s="4" customFormat="1" ht="25.5">
      <c r="A385" s="52" t="s">
        <v>593</v>
      </c>
      <c r="B385" s="52" t="s">
        <v>594</v>
      </c>
      <c r="C385" s="79" t="s">
        <v>595</v>
      </c>
      <c r="D385" s="52" t="s">
        <v>11</v>
      </c>
      <c r="E385" s="52" t="s">
        <v>146</v>
      </c>
      <c r="F385" s="52" t="s">
        <v>6</v>
      </c>
      <c r="G385" s="67">
        <v>17.99</v>
      </c>
      <c r="H385" s="68">
        <v>0.22</v>
      </c>
      <c r="I385" s="123">
        <f t="shared" si="22"/>
        <v>14.03</v>
      </c>
      <c r="J385" s="110"/>
      <c r="K385" s="45">
        <f t="shared" si="23"/>
        <v>0</v>
      </c>
      <c r="L385" s="70"/>
      <c r="M385" s="52" t="s">
        <v>1819</v>
      </c>
      <c r="N385" s="69" t="s">
        <v>585</v>
      </c>
      <c r="O385" s="86" t="s">
        <v>1939</v>
      </c>
    </row>
    <row r="386" spans="1:15" s="4" customFormat="1" ht="12.75">
      <c r="A386" s="62" t="s">
        <v>1709</v>
      </c>
      <c r="B386" s="62" t="s">
        <v>1710</v>
      </c>
      <c r="C386" s="62" t="s">
        <v>1711</v>
      </c>
      <c r="D386" s="62" t="s">
        <v>11</v>
      </c>
      <c r="E386" s="62" t="s">
        <v>34</v>
      </c>
      <c r="F386" s="62" t="s">
        <v>6</v>
      </c>
      <c r="G386" s="81">
        <v>16.99</v>
      </c>
      <c r="H386" s="68">
        <v>0.22</v>
      </c>
      <c r="I386" s="123">
        <f t="shared" si="22"/>
        <v>13.25</v>
      </c>
      <c r="J386" s="110"/>
      <c r="K386" s="45">
        <f t="shared" si="23"/>
        <v>0</v>
      </c>
      <c r="L386" s="71"/>
      <c r="M386" s="62" t="s">
        <v>1821</v>
      </c>
      <c r="N386" s="82" t="s">
        <v>1708</v>
      </c>
      <c r="O386" s="5" t="s">
        <v>1938</v>
      </c>
    </row>
    <row r="387" spans="1:14" s="4" customFormat="1" ht="12.75">
      <c r="A387" s="52" t="s">
        <v>1266</v>
      </c>
      <c r="B387" s="52" t="s">
        <v>1267</v>
      </c>
      <c r="C387" s="52" t="s">
        <v>1268</v>
      </c>
      <c r="D387" s="52" t="s">
        <v>1269</v>
      </c>
      <c r="E387" s="52" t="s">
        <v>217</v>
      </c>
      <c r="F387" s="52" t="s">
        <v>6</v>
      </c>
      <c r="G387" s="67">
        <v>12.99</v>
      </c>
      <c r="H387" s="68">
        <v>0.22</v>
      </c>
      <c r="I387" s="123">
        <f t="shared" si="22"/>
        <v>10.13</v>
      </c>
      <c r="J387" s="110"/>
      <c r="K387" s="45">
        <f t="shared" si="23"/>
        <v>0</v>
      </c>
      <c r="L387" s="70"/>
      <c r="M387" s="52" t="s">
        <v>1800</v>
      </c>
      <c r="N387" s="69" t="s">
        <v>1260</v>
      </c>
    </row>
    <row r="388" spans="1:16" s="5" customFormat="1" ht="12.75">
      <c r="A388" s="52" t="s">
        <v>256</v>
      </c>
      <c r="B388" s="52" t="s">
        <v>1886</v>
      </c>
      <c r="C388" s="52" t="s">
        <v>257</v>
      </c>
      <c r="D388" s="52" t="s">
        <v>1885</v>
      </c>
      <c r="E388" s="52" t="s">
        <v>258</v>
      </c>
      <c r="F388" s="52" t="s">
        <v>6</v>
      </c>
      <c r="G388" s="67">
        <v>16.99</v>
      </c>
      <c r="H388" s="68">
        <v>0.22</v>
      </c>
      <c r="I388" s="123">
        <f t="shared" si="22"/>
        <v>13.25</v>
      </c>
      <c r="J388" s="110"/>
      <c r="K388" s="45">
        <f t="shared" si="23"/>
        <v>0</v>
      </c>
      <c r="L388" s="70"/>
      <c r="M388" s="52" t="s">
        <v>1800</v>
      </c>
      <c r="N388" s="69" t="s">
        <v>259</v>
      </c>
      <c r="O388" s="4"/>
      <c r="P388" s="4"/>
    </row>
    <row r="389" spans="1:16" s="4" customFormat="1" ht="25.5">
      <c r="A389" s="62" t="s">
        <v>336</v>
      </c>
      <c r="B389" s="62" t="s">
        <v>337</v>
      </c>
      <c r="C389" s="83" t="s">
        <v>338</v>
      </c>
      <c r="D389" s="62" t="s">
        <v>1850</v>
      </c>
      <c r="E389" s="62" t="s">
        <v>150</v>
      </c>
      <c r="F389" s="62" t="s">
        <v>6</v>
      </c>
      <c r="G389" s="81">
        <v>16.99</v>
      </c>
      <c r="H389" s="68">
        <v>0.22</v>
      </c>
      <c r="I389" s="123">
        <f t="shared" si="22"/>
        <v>13.25</v>
      </c>
      <c r="J389" s="110"/>
      <c r="K389" s="45">
        <f t="shared" si="23"/>
        <v>0</v>
      </c>
      <c r="L389" s="71"/>
      <c r="M389" s="62" t="s">
        <v>1821</v>
      </c>
      <c r="N389" s="82" t="s">
        <v>321</v>
      </c>
      <c r="P389" s="5"/>
    </row>
    <row r="390" spans="1:16" s="4" customFormat="1" ht="12.75">
      <c r="A390" s="62" t="s">
        <v>436</v>
      </c>
      <c r="B390" s="62" t="s">
        <v>437</v>
      </c>
      <c r="C390" s="62" t="s">
        <v>438</v>
      </c>
      <c r="D390" s="62" t="s">
        <v>1893</v>
      </c>
      <c r="E390" s="62" t="s">
        <v>150</v>
      </c>
      <c r="F390" s="62" t="s">
        <v>6</v>
      </c>
      <c r="G390" s="81">
        <v>16.99</v>
      </c>
      <c r="H390" s="68">
        <v>0.22</v>
      </c>
      <c r="I390" s="123">
        <f t="shared" si="22"/>
        <v>13.25</v>
      </c>
      <c r="J390" s="110"/>
      <c r="K390" s="45">
        <f t="shared" si="23"/>
        <v>0</v>
      </c>
      <c r="L390" s="71"/>
      <c r="M390" s="62" t="s">
        <v>1800</v>
      </c>
      <c r="N390" s="82" t="s">
        <v>426</v>
      </c>
      <c r="P390" s="5"/>
    </row>
    <row r="391" spans="1:15" s="4" customFormat="1" ht="12.75">
      <c r="A391" s="52" t="s">
        <v>932</v>
      </c>
      <c r="B391" s="52" t="s">
        <v>933</v>
      </c>
      <c r="C391" s="52" t="s">
        <v>324</v>
      </c>
      <c r="D391" s="52" t="s">
        <v>11</v>
      </c>
      <c r="E391" s="52" t="s">
        <v>157</v>
      </c>
      <c r="F391" s="52" t="s">
        <v>6</v>
      </c>
      <c r="G391" s="67">
        <v>21.99</v>
      </c>
      <c r="H391" s="68">
        <v>0.22</v>
      </c>
      <c r="I391" s="123">
        <f t="shared" si="22"/>
        <v>17.15</v>
      </c>
      <c r="J391" s="110"/>
      <c r="K391" s="45">
        <f t="shared" si="23"/>
        <v>0</v>
      </c>
      <c r="L391" s="71"/>
      <c r="M391" s="52" t="s">
        <v>1819</v>
      </c>
      <c r="N391" s="69" t="s">
        <v>923</v>
      </c>
      <c r="O391" s="86" t="s">
        <v>1929</v>
      </c>
    </row>
    <row r="392" spans="1:16" ht="12.75">
      <c r="A392" s="61"/>
      <c r="B392" s="61"/>
      <c r="C392" s="62"/>
      <c r="D392" s="62"/>
      <c r="E392" s="61"/>
      <c r="F392" s="61"/>
      <c r="G392" s="63"/>
      <c r="H392" s="54"/>
      <c r="I392" s="121"/>
      <c r="J392" s="112"/>
      <c r="K392" s="73"/>
      <c r="L392" s="62"/>
      <c r="M392" s="61"/>
      <c r="N392" s="64"/>
      <c r="O392" s="3"/>
      <c r="P392" s="3"/>
    </row>
    <row r="393" spans="1:16" ht="12.75">
      <c r="A393" s="57"/>
      <c r="B393" s="57" t="s">
        <v>2025</v>
      </c>
      <c r="C393" s="57"/>
      <c r="D393" s="57"/>
      <c r="E393" s="57"/>
      <c r="F393" s="57"/>
      <c r="G393" s="65"/>
      <c r="H393" s="59"/>
      <c r="I393" s="122"/>
      <c r="J393" s="113"/>
      <c r="K393" s="58"/>
      <c r="L393" s="57"/>
      <c r="M393" s="57"/>
      <c r="N393" s="66"/>
      <c r="O393" s="3"/>
      <c r="P393" s="3"/>
    </row>
    <row r="394" spans="1:16" ht="12.75">
      <c r="A394" s="61"/>
      <c r="B394" s="61"/>
      <c r="C394" s="62"/>
      <c r="D394" s="62"/>
      <c r="E394" s="61"/>
      <c r="F394" s="61"/>
      <c r="G394" s="63"/>
      <c r="H394" s="54"/>
      <c r="I394" s="121"/>
      <c r="J394" s="114"/>
      <c r="K394" s="72"/>
      <c r="L394" s="62"/>
      <c r="M394" s="61"/>
      <c r="N394" s="64"/>
      <c r="O394" s="3"/>
      <c r="P394" s="3"/>
    </row>
    <row r="395" spans="1:15" s="5" customFormat="1" ht="12.75">
      <c r="A395" s="52" t="s">
        <v>835</v>
      </c>
      <c r="B395" s="52" t="s">
        <v>836</v>
      </c>
      <c r="C395" s="52" t="s">
        <v>837</v>
      </c>
      <c r="D395" s="52" t="s">
        <v>11</v>
      </c>
      <c r="E395" s="52" t="s">
        <v>838</v>
      </c>
      <c r="F395" s="52" t="s">
        <v>6</v>
      </c>
      <c r="G395" s="67">
        <v>20.99</v>
      </c>
      <c r="H395" s="68">
        <v>0.22</v>
      </c>
      <c r="I395" s="123">
        <f aca="true" t="shared" si="24" ref="I395:I426">ROUND((G395*0.78),2)</f>
        <v>16.37</v>
      </c>
      <c r="J395" s="110"/>
      <c r="K395" s="45">
        <f aca="true" t="shared" si="25" ref="K395:K450">J395*I395</f>
        <v>0</v>
      </c>
      <c r="L395" s="70" t="s">
        <v>1985</v>
      </c>
      <c r="M395" s="52" t="s">
        <v>1804</v>
      </c>
      <c r="N395" s="69" t="s">
        <v>104</v>
      </c>
      <c r="O395" s="4"/>
    </row>
    <row r="396" spans="1:16" s="5" customFormat="1" ht="12.75">
      <c r="A396" s="52" t="s">
        <v>883</v>
      </c>
      <c r="B396" s="52" t="s">
        <v>884</v>
      </c>
      <c r="C396" s="52" t="s">
        <v>885</v>
      </c>
      <c r="D396" s="52" t="s">
        <v>886</v>
      </c>
      <c r="E396" s="52" t="s">
        <v>887</v>
      </c>
      <c r="F396" s="52" t="s">
        <v>6</v>
      </c>
      <c r="G396" s="67">
        <v>12.99</v>
      </c>
      <c r="H396" s="68">
        <v>0.22</v>
      </c>
      <c r="I396" s="123">
        <f t="shared" si="24"/>
        <v>10.13</v>
      </c>
      <c r="J396" s="110"/>
      <c r="K396" s="45">
        <f t="shared" si="25"/>
        <v>0</v>
      </c>
      <c r="L396" s="70" t="s">
        <v>1907</v>
      </c>
      <c r="M396" s="52" t="s">
        <v>1815</v>
      </c>
      <c r="N396" s="69" t="s">
        <v>538</v>
      </c>
      <c r="P396" s="4"/>
    </row>
    <row r="397" spans="1:15" s="5" customFormat="1" ht="12.75">
      <c r="A397" s="52" t="s">
        <v>839</v>
      </c>
      <c r="B397" s="52" t="s">
        <v>840</v>
      </c>
      <c r="C397" s="52" t="s">
        <v>841</v>
      </c>
      <c r="D397" s="52" t="s">
        <v>11</v>
      </c>
      <c r="E397" s="52" t="s">
        <v>270</v>
      </c>
      <c r="F397" s="52" t="s">
        <v>6</v>
      </c>
      <c r="G397" s="67">
        <v>24.99</v>
      </c>
      <c r="H397" s="68">
        <v>0.22</v>
      </c>
      <c r="I397" s="123">
        <f t="shared" si="24"/>
        <v>19.49</v>
      </c>
      <c r="J397" s="110"/>
      <c r="K397" s="45">
        <f t="shared" si="25"/>
        <v>0</v>
      </c>
      <c r="L397" s="70" t="s">
        <v>1794</v>
      </c>
      <c r="M397" s="52" t="s">
        <v>1822</v>
      </c>
      <c r="N397" s="69" t="s">
        <v>104</v>
      </c>
      <c r="O397" s="86" t="s">
        <v>1938</v>
      </c>
    </row>
    <row r="398" spans="1:14" s="5" customFormat="1" ht="25.5">
      <c r="A398" s="52" t="s">
        <v>876</v>
      </c>
      <c r="B398" s="52" t="s">
        <v>877</v>
      </c>
      <c r="C398" s="52" t="s">
        <v>878</v>
      </c>
      <c r="D398" s="79" t="s">
        <v>875</v>
      </c>
      <c r="E398" s="52" t="s">
        <v>838</v>
      </c>
      <c r="F398" s="52" t="s">
        <v>6</v>
      </c>
      <c r="G398" s="67">
        <v>18.99</v>
      </c>
      <c r="H398" s="68">
        <v>0.22</v>
      </c>
      <c r="I398" s="123">
        <f t="shared" si="24"/>
        <v>14.81</v>
      </c>
      <c r="J398" s="110"/>
      <c r="K398" s="45">
        <f t="shared" si="25"/>
        <v>0</v>
      </c>
      <c r="L398" s="77" t="s">
        <v>2065</v>
      </c>
      <c r="M398" s="52" t="s">
        <v>1803</v>
      </c>
      <c r="N398" s="69" t="s">
        <v>538</v>
      </c>
    </row>
    <row r="399" spans="1:14" s="4" customFormat="1" ht="12.75">
      <c r="A399" s="52" t="s">
        <v>811</v>
      </c>
      <c r="B399" s="52" t="s">
        <v>812</v>
      </c>
      <c r="C399" s="52" t="s">
        <v>813</v>
      </c>
      <c r="D399" s="52" t="s">
        <v>814</v>
      </c>
      <c r="E399" s="52" t="s">
        <v>815</v>
      </c>
      <c r="F399" s="52" t="s">
        <v>6</v>
      </c>
      <c r="G399" s="67">
        <v>19.99</v>
      </c>
      <c r="H399" s="68">
        <v>0.22</v>
      </c>
      <c r="I399" s="123">
        <f t="shared" si="24"/>
        <v>15.59</v>
      </c>
      <c r="J399" s="110"/>
      <c r="K399" s="45">
        <f t="shared" si="25"/>
        <v>0</v>
      </c>
      <c r="L399" s="70" t="s">
        <v>1986</v>
      </c>
      <c r="M399" s="52" t="s">
        <v>1800</v>
      </c>
      <c r="N399" s="69" t="s">
        <v>816</v>
      </c>
    </row>
    <row r="400" spans="1:16" s="4" customFormat="1" ht="12.75">
      <c r="A400" s="52" t="s">
        <v>857</v>
      </c>
      <c r="B400" s="52" t="s">
        <v>858</v>
      </c>
      <c r="C400" s="52" t="s">
        <v>828</v>
      </c>
      <c r="D400" s="52" t="s">
        <v>11</v>
      </c>
      <c r="E400" s="52" t="s">
        <v>815</v>
      </c>
      <c r="F400" s="52" t="s">
        <v>6</v>
      </c>
      <c r="G400" s="67">
        <v>15.99</v>
      </c>
      <c r="H400" s="68">
        <v>0.22</v>
      </c>
      <c r="I400" s="123">
        <f t="shared" si="24"/>
        <v>12.47</v>
      </c>
      <c r="J400" s="110"/>
      <c r="K400" s="45">
        <f t="shared" si="25"/>
        <v>0</v>
      </c>
      <c r="L400" s="70" t="s">
        <v>1987</v>
      </c>
      <c r="M400" s="52" t="s">
        <v>2073</v>
      </c>
      <c r="N400" s="69" t="s">
        <v>859</v>
      </c>
      <c r="O400" s="86"/>
      <c r="P400" s="5"/>
    </row>
    <row r="401" spans="1:14" s="4" customFormat="1" ht="12.75">
      <c r="A401" s="52" t="s">
        <v>1754</v>
      </c>
      <c r="B401" s="52" t="s">
        <v>1755</v>
      </c>
      <c r="C401" s="52" t="s">
        <v>1756</v>
      </c>
      <c r="D401" s="52" t="s">
        <v>11</v>
      </c>
      <c r="E401" s="52" t="s">
        <v>806</v>
      </c>
      <c r="F401" s="52" t="s">
        <v>6</v>
      </c>
      <c r="G401" s="67">
        <v>19.99</v>
      </c>
      <c r="H401" s="68">
        <v>0.22</v>
      </c>
      <c r="I401" s="123">
        <f t="shared" si="24"/>
        <v>15.59</v>
      </c>
      <c r="J401" s="110"/>
      <c r="K401" s="45">
        <f t="shared" si="25"/>
        <v>0</v>
      </c>
      <c r="L401" s="70" t="s">
        <v>1987</v>
      </c>
      <c r="M401" s="52" t="s">
        <v>1821</v>
      </c>
      <c r="N401" s="69" t="s">
        <v>1394</v>
      </c>
    </row>
    <row r="402" spans="1:14" s="4" customFormat="1" ht="12.75">
      <c r="A402" s="52" t="s">
        <v>826</v>
      </c>
      <c r="B402" s="52" t="s">
        <v>827</v>
      </c>
      <c r="C402" s="52" t="s">
        <v>828</v>
      </c>
      <c r="D402" s="52" t="s">
        <v>814</v>
      </c>
      <c r="E402" s="52" t="s">
        <v>815</v>
      </c>
      <c r="F402" s="52" t="s">
        <v>6</v>
      </c>
      <c r="G402" s="67">
        <v>19.99</v>
      </c>
      <c r="H402" s="68">
        <v>0.22</v>
      </c>
      <c r="I402" s="123">
        <f t="shared" si="24"/>
        <v>15.59</v>
      </c>
      <c r="J402" s="110"/>
      <c r="K402" s="45">
        <f t="shared" si="25"/>
        <v>0</v>
      </c>
      <c r="L402" s="77" t="s">
        <v>1988</v>
      </c>
      <c r="M402" s="52" t="s">
        <v>1800</v>
      </c>
      <c r="N402" s="69" t="s">
        <v>816</v>
      </c>
    </row>
    <row r="403" spans="1:15" s="4" customFormat="1" ht="25.5">
      <c r="A403" s="52" t="s">
        <v>1771</v>
      </c>
      <c r="B403" s="52" t="s">
        <v>1772</v>
      </c>
      <c r="C403" s="52" t="s">
        <v>1773</v>
      </c>
      <c r="D403" s="52" t="s">
        <v>11</v>
      </c>
      <c r="E403" s="52" t="s">
        <v>34</v>
      </c>
      <c r="F403" s="52" t="s">
        <v>6</v>
      </c>
      <c r="G403" s="67">
        <v>16.99</v>
      </c>
      <c r="H403" s="68">
        <v>0.22</v>
      </c>
      <c r="I403" s="123">
        <f t="shared" si="24"/>
        <v>13.25</v>
      </c>
      <c r="J403" s="110"/>
      <c r="K403" s="45">
        <f t="shared" si="25"/>
        <v>0</v>
      </c>
      <c r="L403" s="77" t="s">
        <v>1989</v>
      </c>
      <c r="M403" s="52" t="s">
        <v>1819</v>
      </c>
      <c r="N403" s="69" t="s">
        <v>1728</v>
      </c>
      <c r="O403" s="86" t="s">
        <v>1938</v>
      </c>
    </row>
    <row r="404" spans="1:16" s="4" customFormat="1" ht="12.75">
      <c r="A404" s="62" t="s">
        <v>906</v>
      </c>
      <c r="B404" s="62" t="s">
        <v>907</v>
      </c>
      <c r="C404" s="62" t="s">
        <v>908</v>
      </c>
      <c r="D404" s="62" t="s">
        <v>11</v>
      </c>
      <c r="E404" s="62" t="s">
        <v>146</v>
      </c>
      <c r="F404" s="62" t="s">
        <v>6</v>
      </c>
      <c r="G404" s="81">
        <v>19.99</v>
      </c>
      <c r="H404" s="68">
        <v>0.22</v>
      </c>
      <c r="I404" s="123">
        <f t="shared" si="24"/>
        <v>15.59</v>
      </c>
      <c r="J404" s="110"/>
      <c r="K404" s="45">
        <f t="shared" si="25"/>
        <v>0</v>
      </c>
      <c r="L404" s="91" t="s">
        <v>1988</v>
      </c>
      <c r="M404" s="62" t="s">
        <v>1819</v>
      </c>
      <c r="N404" s="82" t="s">
        <v>723</v>
      </c>
      <c r="O404" s="86" t="s">
        <v>1938</v>
      </c>
      <c r="P404" s="5"/>
    </row>
    <row r="405" spans="1:14" s="4" customFormat="1" ht="12.75">
      <c r="A405" s="62" t="s">
        <v>242</v>
      </c>
      <c r="B405" s="62" t="s">
        <v>243</v>
      </c>
      <c r="C405" s="62" t="s">
        <v>244</v>
      </c>
      <c r="D405" s="62" t="s">
        <v>11</v>
      </c>
      <c r="E405" s="62" t="s">
        <v>245</v>
      </c>
      <c r="F405" s="62" t="s">
        <v>6</v>
      </c>
      <c r="G405" s="81">
        <v>16.99</v>
      </c>
      <c r="H405" s="68">
        <v>0.22</v>
      </c>
      <c r="I405" s="123">
        <f t="shared" si="24"/>
        <v>13.25</v>
      </c>
      <c r="J405" s="110"/>
      <c r="K405" s="45">
        <f t="shared" si="25"/>
        <v>0</v>
      </c>
      <c r="L405" s="91" t="s">
        <v>1988</v>
      </c>
      <c r="M405" s="62" t="s">
        <v>1821</v>
      </c>
      <c r="N405" s="82" t="s">
        <v>246</v>
      </c>
    </row>
    <row r="406" spans="1:15" s="4" customFormat="1" ht="38.25">
      <c r="A406" s="52" t="s">
        <v>851</v>
      </c>
      <c r="B406" s="52" t="s">
        <v>852</v>
      </c>
      <c r="C406" s="52" t="s">
        <v>853</v>
      </c>
      <c r="D406" s="52" t="s">
        <v>11</v>
      </c>
      <c r="E406" s="52" t="s">
        <v>26</v>
      </c>
      <c r="F406" s="52" t="s">
        <v>6</v>
      </c>
      <c r="G406" s="67">
        <v>19.99</v>
      </c>
      <c r="H406" s="68">
        <v>0.22</v>
      </c>
      <c r="I406" s="123">
        <f t="shared" si="24"/>
        <v>15.59</v>
      </c>
      <c r="J406" s="110"/>
      <c r="K406" s="45">
        <f t="shared" si="25"/>
        <v>0</v>
      </c>
      <c r="L406" s="77" t="s">
        <v>1990</v>
      </c>
      <c r="M406" s="52" t="s">
        <v>1821</v>
      </c>
      <c r="N406" s="69" t="s">
        <v>321</v>
      </c>
      <c r="O406" s="5"/>
    </row>
    <row r="407" spans="1:16" s="4" customFormat="1" ht="25.5">
      <c r="A407" s="52" t="s">
        <v>1751</v>
      </c>
      <c r="B407" s="52" t="s">
        <v>1752</v>
      </c>
      <c r="C407" s="52" t="s">
        <v>1753</v>
      </c>
      <c r="D407" s="52" t="s">
        <v>11</v>
      </c>
      <c r="E407" s="52" t="s">
        <v>74</v>
      </c>
      <c r="F407" s="52" t="s">
        <v>6</v>
      </c>
      <c r="G407" s="67">
        <v>16.99</v>
      </c>
      <c r="H407" s="68">
        <v>0.22</v>
      </c>
      <c r="I407" s="123">
        <f t="shared" si="24"/>
        <v>13.25</v>
      </c>
      <c r="J407" s="110"/>
      <c r="K407" s="45">
        <f t="shared" si="25"/>
        <v>0</v>
      </c>
      <c r="L407" s="77" t="s">
        <v>1991</v>
      </c>
      <c r="M407" s="52" t="s">
        <v>1821</v>
      </c>
      <c r="N407" s="69" t="s">
        <v>1384</v>
      </c>
      <c r="P407" s="5"/>
    </row>
    <row r="408" spans="1:15" s="4" customFormat="1" ht="25.5">
      <c r="A408" s="52" t="s">
        <v>909</v>
      </c>
      <c r="B408" s="52" t="s">
        <v>910</v>
      </c>
      <c r="C408" s="52" t="s">
        <v>911</v>
      </c>
      <c r="D408" s="52" t="s">
        <v>11</v>
      </c>
      <c r="E408" s="52" t="s">
        <v>34</v>
      </c>
      <c r="F408" s="52" t="s">
        <v>6</v>
      </c>
      <c r="G408" s="67">
        <v>15.99</v>
      </c>
      <c r="H408" s="68">
        <v>0.22</v>
      </c>
      <c r="I408" s="123">
        <f t="shared" si="24"/>
        <v>12.47</v>
      </c>
      <c r="J408" s="110"/>
      <c r="K408" s="45">
        <f t="shared" si="25"/>
        <v>0</v>
      </c>
      <c r="L408" s="77" t="s">
        <v>1991</v>
      </c>
      <c r="M408" s="52" t="s">
        <v>1821</v>
      </c>
      <c r="N408" s="69" t="s">
        <v>723</v>
      </c>
      <c r="O408" s="5"/>
    </row>
    <row r="409" spans="1:14" s="4" customFormat="1" ht="25.5">
      <c r="A409" s="52" t="s">
        <v>1774</v>
      </c>
      <c r="B409" s="52" t="s">
        <v>1775</v>
      </c>
      <c r="C409" s="52" t="s">
        <v>1776</v>
      </c>
      <c r="D409" s="52" t="s">
        <v>11</v>
      </c>
      <c r="E409" s="52" t="s">
        <v>806</v>
      </c>
      <c r="F409" s="52" t="s">
        <v>6</v>
      </c>
      <c r="G409" s="67">
        <v>18.99</v>
      </c>
      <c r="H409" s="68">
        <v>0.22</v>
      </c>
      <c r="I409" s="123">
        <f t="shared" si="24"/>
        <v>14.81</v>
      </c>
      <c r="J409" s="110"/>
      <c r="K409" s="45">
        <f t="shared" si="25"/>
        <v>0</v>
      </c>
      <c r="L409" s="77" t="s">
        <v>1992</v>
      </c>
      <c r="M409" s="52" t="s">
        <v>1800</v>
      </c>
      <c r="N409" s="69" t="s">
        <v>1728</v>
      </c>
    </row>
    <row r="410" spans="1:16" s="4" customFormat="1" ht="12.75">
      <c r="A410" s="52" t="s">
        <v>1738</v>
      </c>
      <c r="B410" s="52" t="s">
        <v>1739</v>
      </c>
      <c r="C410" s="52" t="s">
        <v>1740</v>
      </c>
      <c r="D410" s="52" t="s">
        <v>11</v>
      </c>
      <c r="E410" s="52" t="s">
        <v>764</v>
      </c>
      <c r="F410" s="52" t="s">
        <v>6</v>
      </c>
      <c r="G410" s="67">
        <v>17.99</v>
      </c>
      <c r="H410" s="68">
        <v>0.22</v>
      </c>
      <c r="I410" s="123">
        <f t="shared" si="24"/>
        <v>14.03</v>
      </c>
      <c r="J410" s="110"/>
      <c r="K410" s="45">
        <f t="shared" si="25"/>
        <v>0</v>
      </c>
      <c r="L410" s="70" t="s">
        <v>1993</v>
      </c>
      <c r="M410" s="52" t="s">
        <v>1819</v>
      </c>
      <c r="N410" s="69" t="s">
        <v>1190</v>
      </c>
      <c r="O410" s="86" t="s">
        <v>1938</v>
      </c>
      <c r="P410" s="5"/>
    </row>
    <row r="411" spans="1:15" s="4" customFormat="1" ht="12.75">
      <c r="A411" s="52" t="s">
        <v>1763</v>
      </c>
      <c r="B411" s="52" t="s">
        <v>1764</v>
      </c>
      <c r="C411" s="52" t="s">
        <v>1765</v>
      </c>
      <c r="D411" s="52" t="s">
        <v>11</v>
      </c>
      <c r="E411" s="52" t="s">
        <v>217</v>
      </c>
      <c r="F411" s="52" t="s">
        <v>6</v>
      </c>
      <c r="G411" s="67">
        <v>17.99</v>
      </c>
      <c r="H411" s="68">
        <v>0.22</v>
      </c>
      <c r="I411" s="123">
        <f t="shared" si="24"/>
        <v>14.03</v>
      </c>
      <c r="J411" s="110"/>
      <c r="K411" s="45">
        <f t="shared" si="25"/>
        <v>0</v>
      </c>
      <c r="L411" s="70" t="s">
        <v>1994</v>
      </c>
      <c r="M411" s="52" t="s">
        <v>1819</v>
      </c>
      <c r="N411" s="69" t="s">
        <v>1665</v>
      </c>
      <c r="O411" s="86" t="s">
        <v>1938</v>
      </c>
    </row>
    <row r="412" spans="1:16" s="4" customFormat="1" ht="12.75">
      <c r="A412" s="52" t="s">
        <v>1741</v>
      </c>
      <c r="B412" s="52" t="s">
        <v>1742</v>
      </c>
      <c r="C412" s="52" t="s">
        <v>1740</v>
      </c>
      <c r="D412" s="52" t="s">
        <v>11</v>
      </c>
      <c r="E412" s="52" t="s">
        <v>764</v>
      </c>
      <c r="F412" s="52" t="s">
        <v>6</v>
      </c>
      <c r="G412" s="67">
        <v>19.99</v>
      </c>
      <c r="H412" s="68">
        <v>0.22</v>
      </c>
      <c r="I412" s="123">
        <f t="shared" si="24"/>
        <v>15.59</v>
      </c>
      <c r="J412" s="110"/>
      <c r="K412" s="45">
        <f t="shared" si="25"/>
        <v>0</v>
      </c>
      <c r="L412" s="70" t="s">
        <v>1995</v>
      </c>
      <c r="M412" s="52" t="s">
        <v>1819</v>
      </c>
      <c r="N412" s="69" t="s">
        <v>1190</v>
      </c>
      <c r="O412" s="86" t="s">
        <v>1939</v>
      </c>
      <c r="P412" s="5"/>
    </row>
    <row r="413" spans="1:14" s="4" customFormat="1" ht="12.75">
      <c r="A413" s="52" t="s">
        <v>182</v>
      </c>
      <c r="B413" s="52" t="s">
        <v>183</v>
      </c>
      <c r="C413" s="52" t="s">
        <v>184</v>
      </c>
      <c r="D413" s="52" t="s">
        <v>11</v>
      </c>
      <c r="E413" s="52" t="s">
        <v>185</v>
      </c>
      <c r="F413" s="52" t="s">
        <v>6</v>
      </c>
      <c r="G413" s="67">
        <v>24.99</v>
      </c>
      <c r="H413" s="68">
        <v>0.22</v>
      </c>
      <c r="I413" s="123">
        <f t="shared" si="24"/>
        <v>19.49</v>
      </c>
      <c r="J413" s="110"/>
      <c r="K413" s="45">
        <f t="shared" si="25"/>
        <v>0</v>
      </c>
      <c r="L413" s="70" t="s">
        <v>1908</v>
      </c>
      <c r="M413" s="52" t="s">
        <v>1800</v>
      </c>
      <c r="N413" s="69" t="s">
        <v>104</v>
      </c>
    </row>
    <row r="414" spans="1:14" s="4" customFormat="1" ht="12.75">
      <c r="A414" s="52" t="s">
        <v>1745</v>
      </c>
      <c r="B414" s="52" t="s">
        <v>1746</v>
      </c>
      <c r="C414" s="52" t="s">
        <v>1747</v>
      </c>
      <c r="D414" s="52" t="s">
        <v>1747</v>
      </c>
      <c r="E414" s="52" t="s">
        <v>1748</v>
      </c>
      <c r="F414" s="52" t="s">
        <v>6</v>
      </c>
      <c r="G414" s="67">
        <v>14.95</v>
      </c>
      <c r="H414" s="68">
        <v>0.22</v>
      </c>
      <c r="I414" s="123">
        <f t="shared" si="24"/>
        <v>11.66</v>
      </c>
      <c r="J414" s="110"/>
      <c r="K414" s="45">
        <f t="shared" si="25"/>
        <v>0</v>
      </c>
      <c r="L414" s="70" t="s">
        <v>1996</v>
      </c>
      <c r="M414" s="52" t="s">
        <v>1796</v>
      </c>
      <c r="N414" s="69" t="s">
        <v>1190</v>
      </c>
    </row>
    <row r="415" spans="1:15" s="4" customFormat="1" ht="12.75">
      <c r="A415" s="52" t="s">
        <v>842</v>
      </c>
      <c r="B415" s="52" t="s">
        <v>843</v>
      </c>
      <c r="C415" s="52" t="s">
        <v>844</v>
      </c>
      <c r="D415" s="52" t="s">
        <v>11</v>
      </c>
      <c r="E415" s="52" t="s">
        <v>178</v>
      </c>
      <c r="F415" s="52" t="s">
        <v>6</v>
      </c>
      <c r="G415" s="67">
        <v>16.99</v>
      </c>
      <c r="H415" s="68">
        <v>0.22</v>
      </c>
      <c r="I415" s="123">
        <f t="shared" si="24"/>
        <v>13.25</v>
      </c>
      <c r="J415" s="110"/>
      <c r="K415" s="45">
        <f t="shared" si="25"/>
        <v>0</v>
      </c>
      <c r="L415" s="70" t="s">
        <v>1997</v>
      </c>
      <c r="M415" s="52" t="s">
        <v>1800</v>
      </c>
      <c r="N415" s="69" t="s">
        <v>104</v>
      </c>
      <c r="O415" s="5"/>
    </row>
    <row r="416" spans="1:15" s="4" customFormat="1" ht="25.5">
      <c r="A416" s="52" t="s">
        <v>845</v>
      </c>
      <c r="B416" s="52" t="s">
        <v>846</v>
      </c>
      <c r="C416" s="52" t="s">
        <v>847</v>
      </c>
      <c r="D416" s="52" t="s">
        <v>848</v>
      </c>
      <c r="E416" s="52" t="s">
        <v>178</v>
      </c>
      <c r="F416" s="52" t="s">
        <v>6</v>
      </c>
      <c r="G416" s="67">
        <v>7.99</v>
      </c>
      <c r="H416" s="68">
        <v>0.22</v>
      </c>
      <c r="I416" s="123">
        <f t="shared" si="24"/>
        <v>6.23</v>
      </c>
      <c r="J416" s="110"/>
      <c r="K416" s="45">
        <f t="shared" si="25"/>
        <v>0</v>
      </c>
      <c r="L416" s="77" t="s">
        <v>1998</v>
      </c>
      <c r="M416" s="52" t="s">
        <v>1800</v>
      </c>
      <c r="N416" s="69" t="s">
        <v>104</v>
      </c>
      <c r="O416" s="5"/>
    </row>
    <row r="417" spans="1:14" s="4" customFormat="1" ht="25.5">
      <c r="A417" s="52" t="s">
        <v>870</v>
      </c>
      <c r="B417" s="52" t="s">
        <v>871</v>
      </c>
      <c r="C417" s="52" t="s">
        <v>847</v>
      </c>
      <c r="D417" s="52" t="s">
        <v>848</v>
      </c>
      <c r="E417" s="52" t="s">
        <v>178</v>
      </c>
      <c r="F417" s="52" t="s">
        <v>6</v>
      </c>
      <c r="G417" s="67">
        <v>7.99</v>
      </c>
      <c r="H417" s="68">
        <v>0.22</v>
      </c>
      <c r="I417" s="123">
        <f t="shared" si="24"/>
        <v>6.23</v>
      </c>
      <c r="J417" s="110"/>
      <c r="K417" s="45">
        <f t="shared" si="25"/>
        <v>0</v>
      </c>
      <c r="L417" s="77" t="s">
        <v>1998</v>
      </c>
      <c r="M417" s="52" t="s">
        <v>1800</v>
      </c>
      <c r="N417" s="69" t="s">
        <v>487</v>
      </c>
    </row>
    <row r="418" spans="1:15" s="4" customFormat="1" ht="25.5">
      <c r="A418" s="52" t="s">
        <v>895</v>
      </c>
      <c r="B418" s="52" t="s">
        <v>896</v>
      </c>
      <c r="C418" s="52" t="s">
        <v>847</v>
      </c>
      <c r="D418" s="52" t="s">
        <v>11</v>
      </c>
      <c r="E418" s="52" t="s">
        <v>178</v>
      </c>
      <c r="F418" s="52" t="s">
        <v>6</v>
      </c>
      <c r="G418" s="67">
        <v>31.96</v>
      </c>
      <c r="H418" s="68">
        <v>0.22</v>
      </c>
      <c r="I418" s="123">
        <f t="shared" si="24"/>
        <v>24.93</v>
      </c>
      <c r="J418" s="110"/>
      <c r="K418" s="45">
        <f t="shared" si="25"/>
        <v>0</v>
      </c>
      <c r="L418" s="77" t="s">
        <v>1998</v>
      </c>
      <c r="M418" s="52" t="s">
        <v>1818</v>
      </c>
      <c r="N418" s="69" t="s">
        <v>7</v>
      </c>
      <c r="O418" s="5"/>
    </row>
    <row r="419" spans="1:15" s="4" customFormat="1" ht="12.75">
      <c r="A419" s="52" t="s">
        <v>1743</v>
      </c>
      <c r="B419" s="52" t="s">
        <v>1744</v>
      </c>
      <c r="C419" s="52" t="s">
        <v>1740</v>
      </c>
      <c r="D419" s="52" t="s">
        <v>11</v>
      </c>
      <c r="E419" s="52" t="s">
        <v>863</v>
      </c>
      <c r="F419" s="52" t="s">
        <v>6</v>
      </c>
      <c r="G419" s="67">
        <v>19.99</v>
      </c>
      <c r="H419" s="68">
        <v>0.22</v>
      </c>
      <c r="I419" s="123">
        <f t="shared" si="24"/>
        <v>15.59</v>
      </c>
      <c r="J419" s="110"/>
      <c r="K419" s="45">
        <f t="shared" si="25"/>
        <v>0</v>
      </c>
      <c r="L419" s="70" t="s">
        <v>1999</v>
      </c>
      <c r="M419" s="52" t="s">
        <v>1819</v>
      </c>
      <c r="N419" s="69" t="s">
        <v>1190</v>
      </c>
      <c r="O419" s="86" t="s">
        <v>1938</v>
      </c>
    </row>
    <row r="420" spans="1:15" s="4" customFormat="1" ht="12.75">
      <c r="A420" s="52" t="s">
        <v>864</v>
      </c>
      <c r="B420" s="52" t="s">
        <v>865</v>
      </c>
      <c r="C420" s="52" t="s">
        <v>866</v>
      </c>
      <c r="D420" s="52" t="s">
        <v>11</v>
      </c>
      <c r="E420" s="52" t="s">
        <v>103</v>
      </c>
      <c r="F420" s="52" t="s">
        <v>6</v>
      </c>
      <c r="G420" s="67">
        <v>17.99</v>
      </c>
      <c r="H420" s="68">
        <v>0.22</v>
      </c>
      <c r="I420" s="123">
        <f t="shared" si="24"/>
        <v>14.03</v>
      </c>
      <c r="J420" s="110"/>
      <c r="K420" s="45">
        <f t="shared" si="25"/>
        <v>0</v>
      </c>
      <c r="L420" s="70" t="s">
        <v>1999</v>
      </c>
      <c r="M420" s="52" t="s">
        <v>1820</v>
      </c>
      <c r="N420" s="69" t="s">
        <v>426</v>
      </c>
      <c r="O420" s="86" t="s">
        <v>1930</v>
      </c>
    </row>
    <row r="421" spans="1:14" s="4" customFormat="1" ht="12.75">
      <c r="A421" s="52" t="s">
        <v>879</v>
      </c>
      <c r="B421" s="52" t="s">
        <v>880</v>
      </c>
      <c r="C421" s="52" t="s">
        <v>881</v>
      </c>
      <c r="D421" s="52" t="s">
        <v>11</v>
      </c>
      <c r="E421" s="52" t="s">
        <v>882</v>
      </c>
      <c r="F421" s="52" t="s">
        <v>6</v>
      </c>
      <c r="G421" s="67">
        <v>15.99</v>
      </c>
      <c r="H421" s="68">
        <v>0.22</v>
      </c>
      <c r="I421" s="123">
        <f t="shared" si="24"/>
        <v>12.47</v>
      </c>
      <c r="J421" s="110"/>
      <c r="K421" s="45">
        <f t="shared" si="25"/>
        <v>0</v>
      </c>
      <c r="L421" s="70" t="s">
        <v>2000</v>
      </c>
      <c r="M421" s="52" t="s">
        <v>1800</v>
      </c>
      <c r="N421" s="69" t="s">
        <v>538</v>
      </c>
    </row>
    <row r="422" spans="1:15" s="4" customFormat="1" ht="25.5">
      <c r="A422" s="52" t="s">
        <v>1173</v>
      </c>
      <c r="B422" s="79" t="s">
        <v>1174</v>
      </c>
      <c r="C422" s="52" t="s">
        <v>1175</v>
      </c>
      <c r="D422" s="52" t="s">
        <v>11</v>
      </c>
      <c r="E422" s="52" t="s">
        <v>142</v>
      </c>
      <c r="F422" s="52" t="s">
        <v>6</v>
      </c>
      <c r="G422" s="67">
        <v>18.99</v>
      </c>
      <c r="H422" s="68">
        <v>0.22</v>
      </c>
      <c r="I422" s="123">
        <f t="shared" si="24"/>
        <v>14.81</v>
      </c>
      <c r="J422" s="110"/>
      <c r="K422" s="45">
        <f t="shared" si="25"/>
        <v>0</v>
      </c>
      <c r="L422" s="70" t="s">
        <v>2001</v>
      </c>
      <c r="M422" s="52" t="s">
        <v>1819</v>
      </c>
      <c r="N422" s="69" t="s">
        <v>1072</v>
      </c>
      <c r="O422" s="86" t="s">
        <v>1928</v>
      </c>
    </row>
    <row r="423" spans="1:14" s="4" customFormat="1" ht="12.75">
      <c r="A423" s="52" t="s">
        <v>888</v>
      </c>
      <c r="B423" s="52" t="s">
        <v>889</v>
      </c>
      <c r="C423" s="52" t="s">
        <v>890</v>
      </c>
      <c r="D423" s="52" t="s">
        <v>11</v>
      </c>
      <c r="E423" s="52" t="s">
        <v>206</v>
      </c>
      <c r="F423" s="52" t="s">
        <v>6</v>
      </c>
      <c r="G423" s="67">
        <v>17.99</v>
      </c>
      <c r="H423" s="68">
        <v>0.22</v>
      </c>
      <c r="I423" s="123">
        <f t="shared" si="24"/>
        <v>14.03</v>
      </c>
      <c r="J423" s="110"/>
      <c r="K423" s="45">
        <f t="shared" si="25"/>
        <v>0</v>
      </c>
      <c r="L423" s="70" t="s">
        <v>2002</v>
      </c>
      <c r="M423" s="52" t="s">
        <v>1821</v>
      </c>
      <c r="N423" s="69" t="s">
        <v>585</v>
      </c>
    </row>
    <row r="424" spans="1:15" s="4" customFormat="1" ht="38.25">
      <c r="A424" s="52" t="s">
        <v>903</v>
      </c>
      <c r="B424" s="52" t="s">
        <v>904</v>
      </c>
      <c r="C424" s="52" t="s">
        <v>905</v>
      </c>
      <c r="D424" s="52" t="s">
        <v>11</v>
      </c>
      <c r="E424" s="52" t="s">
        <v>150</v>
      </c>
      <c r="F424" s="52" t="s">
        <v>6</v>
      </c>
      <c r="G424" s="67">
        <v>17.99</v>
      </c>
      <c r="H424" s="68">
        <v>0.22</v>
      </c>
      <c r="I424" s="123">
        <f t="shared" si="24"/>
        <v>14.03</v>
      </c>
      <c r="J424" s="110"/>
      <c r="K424" s="45">
        <f t="shared" si="25"/>
        <v>0</v>
      </c>
      <c r="L424" s="77" t="s">
        <v>2003</v>
      </c>
      <c r="M424" s="52" t="s">
        <v>1821</v>
      </c>
      <c r="N424" s="69" t="s">
        <v>723</v>
      </c>
      <c r="O424" s="5"/>
    </row>
    <row r="425" spans="1:15" s="4" customFormat="1" ht="12.75">
      <c r="A425" s="52" t="s">
        <v>900</v>
      </c>
      <c r="B425" s="52" t="s">
        <v>901</v>
      </c>
      <c r="C425" s="52" t="s">
        <v>902</v>
      </c>
      <c r="D425" s="52" t="s">
        <v>11</v>
      </c>
      <c r="E425" s="52" t="s">
        <v>838</v>
      </c>
      <c r="F425" s="52" t="s">
        <v>6</v>
      </c>
      <c r="G425" s="67">
        <v>16.99</v>
      </c>
      <c r="H425" s="68">
        <v>0.22</v>
      </c>
      <c r="I425" s="123">
        <f t="shared" si="24"/>
        <v>13.25</v>
      </c>
      <c r="J425" s="110"/>
      <c r="K425" s="45">
        <f t="shared" si="25"/>
        <v>0</v>
      </c>
      <c r="L425" s="70" t="s">
        <v>1791</v>
      </c>
      <c r="M425" s="52" t="s">
        <v>1819</v>
      </c>
      <c r="N425" s="69" t="s">
        <v>737</v>
      </c>
      <c r="O425" s="25" t="s">
        <v>1932</v>
      </c>
    </row>
    <row r="426" spans="1:15" s="4" customFormat="1" ht="25.5">
      <c r="A426" s="52" t="s">
        <v>867</v>
      </c>
      <c r="B426" s="52" t="s">
        <v>868</v>
      </c>
      <c r="C426" s="52" t="s">
        <v>869</v>
      </c>
      <c r="D426" s="52" t="s">
        <v>11</v>
      </c>
      <c r="E426" s="52" t="s">
        <v>217</v>
      </c>
      <c r="F426" s="52" t="s">
        <v>6</v>
      </c>
      <c r="G426" s="67">
        <v>17.99</v>
      </c>
      <c r="H426" s="68">
        <v>0.22</v>
      </c>
      <c r="I426" s="123">
        <f t="shared" si="24"/>
        <v>14.03</v>
      </c>
      <c r="J426" s="110"/>
      <c r="K426" s="45">
        <f t="shared" si="25"/>
        <v>0</v>
      </c>
      <c r="L426" s="77" t="s">
        <v>2004</v>
      </c>
      <c r="M426" s="52" t="s">
        <v>1800</v>
      </c>
      <c r="N426" s="69" t="s">
        <v>426</v>
      </c>
      <c r="O426" s="5"/>
    </row>
    <row r="427" spans="1:14" s="4" customFormat="1" ht="25.5">
      <c r="A427" s="52" t="s">
        <v>807</v>
      </c>
      <c r="B427" s="52" t="s">
        <v>808</v>
      </c>
      <c r="C427" s="52" t="s">
        <v>809</v>
      </c>
      <c r="D427" s="52" t="s">
        <v>11</v>
      </c>
      <c r="E427" s="52" t="s">
        <v>74</v>
      </c>
      <c r="F427" s="52" t="s">
        <v>810</v>
      </c>
      <c r="G427" s="67">
        <v>19.99</v>
      </c>
      <c r="H427" s="68">
        <v>0.22</v>
      </c>
      <c r="I427" s="123">
        <f aca="true" t="shared" si="26" ref="I427:I450">ROUND((G427*0.78),2)</f>
        <v>15.59</v>
      </c>
      <c r="J427" s="110"/>
      <c r="K427" s="45">
        <f t="shared" si="25"/>
        <v>0</v>
      </c>
      <c r="L427" s="77" t="s">
        <v>2005</v>
      </c>
      <c r="M427" s="52" t="s">
        <v>1800</v>
      </c>
      <c r="N427" s="69" t="s">
        <v>52</v>
      </c>
    </row>
    <row r="428" spans="1:15" s="4" customFormat="1" ht="25.5">
      <c r="A428" s="52" t="s">
        <v>801</v>
      </c>
      <c r="B428" s="79" t="s">
        <v>802</v>
      </c>
      <c r="C428" s="52" t="s">
        <v>803</v>
      </c>
      <c r="D428" s="52" t="s">
        <v>11</v>
      </c>
      <c r="E428" s="52" t="s">
        <v>206</v>
      </c>
      <c r="F428" s="52" t="s">
        <v>6</v>
      </c>
      <c r="G428" s="67">
        <v>18.99</v>
      </c>
      <c r="H428" s="68">
        <v>0.22</v>
      </c>
      <c r="I428" s="123">
        <f t="shared" si="26"/>
        <v>14.81</v>
      </c>
      <c r="J428" s="110"/>
      <c r="K428" s="45">
        <f t="shared" si="25"/>
        <v>0</v>
      </c>
      <c r="L428" s="70" t="s">
        <v>2006</v>
      </c>
      <c r="M428" s="52" t="s">
        <v>1821</v>
      </c>
      <c r="N428" s="69" t="s">
        <v>27</v>
      </c>
      <c r="O428" s="5"/>
    </row>
    <row r="429" spans="1:14" s="4" customFormat="1" ht="12.75">
      <c r="A429" s="52" t="s">
        <v>804</v>
      </c>
      <c r="B429" s="52" t="s">
        <v>805</v>
      </c>
      <c r="C429" s="52" t="s">
        <v>11</v>
      </c>
      <c r="D429" s="52" t="s">
        <v>11</v>
      </c>
      <c r="E429" s="52" t="s">
        <v>806</v>
      </c>
      <c r="F429" s="52" t="s">
        <v>6</v>
      </c>
      <c r="G429" s="67">
        <v>19.99</v>
      </c>
      <c r="H429" s="68">
        <v>0.22</v>
      </c>
      <c r="I429" s="123">
        <f t="shared" si="26"/>
        <v>15.59</v>
      </c>
      <c r="J429" s="110"/>
      <c r="K429" s="45">
        <f t="shared" si="25"/>
        <v>0</v>
      </c>
      <c r="L429" s="70" t="s">
        <v>2007</v>
      </c>
      <c r="M429" s="52" t="s">
        <v>1800</v>
      </c>
      <c r="N429" s="69" t="s">
        <v>27</v>
      </c>
    </row>
    <row r="430" spans="1:15" s="4" customFormat="1" ht="12.75">
      <c r="A430" s="52" t="s">
        <v>1170</v>
      </c>
      <c r="B430" s="52" t="s">
        <v>1171</v>
      </c>
      <c r="C430" s="52" t="s">
        <v>11</v>
      </c>
      <c r="D430" s="52" t="s">
        <v>11</v>
      </c>
      <c r="E430" s="52" t="s">
        <v>806</v>
      </c>
      <c r="F430" s="52" t="s">
        <v>6</v>
      </c>
      <c r="G430" s="67">
        <v>21.99</v>
      </c>
      <c r="H430" s="68">
        <v>0.22</v>
      </c>
      <c r="I430" s="123">
        <f t="shared" si="26"/>
        <v>17.15</v>
      </c>
      <c r="J430" s="110"/>
      <c r="K430" s="45">
        <f t="shared" si="25"/>
        <v>0</v>
      </c>
      <c r="L430" s="70" t="s">
        <v>2008</v>
      </c>
      <c r="M430" s="52" t="s">
        <v>1800</v>
      </c>
      <c r="N430" s="69" t="s">
        <v>1172</v>
      </c>
      <c r="O430" s="5"/>
    </row>
    <row r="431" spans="1:14" s="4" customFormat="1" ht="12.75">
      <c r="A431" s="52" t="s">
        <v>1769</v>
      </c>
      <c r="B431" s="52" t="s">
        <v>1770</v>
      </c>
      <c r="C431" s="52" t="s">
        <v>11</v>
      </c>
      <c r="D431" s="52" t="s">
        <v>11</v>
      </c>
      <c r="E431" s="52" t="s">
        <v>806</v>
      </c>
      <c r="F431" s="52" t="s">
        <v>6</v>
      </c>
      <c r="G431" s="67">
        <v>21.99</v>
      </c>
      <c r="H431" s="68">
        <v>0.22</v>
      </c>
      <c r="I431" s="123">
        <f t="shared" si="26"/>
        <v>17.15</v>
      </c>
      <c r="J431" s="110"/>
      <c r="K431" s="45">
        <f t="shared" si="25"/>
        <v>0</v>
      </c>
      <c r="L431" s="70" t="s">
        <v>2008</v>
      </c>
      <c r="M431" s="52" t="s">
        <v>1800</v>
      </c>
      <c r="N431" s="69" t="s">
        <v>1708</v>
      </c>
    </row>
    <row r="432" spans="1:15" s="4" customFormat="1" ht="25.5">
      <c r="A432" s="52" t="s">
        <v>1179</v>
      </c>
      <c r="B432" s="79" t="s">
        <v>1180</v>
      </c>
      <c r="C432" s="52" t="s">
        <v>11</v>
      </c>
      <c r="D432" s="52" t="s">
        <v>11</v>
      </c>
      <c r="E432" s="52" t="s">
        <v>806</v>
      </c>
      <c r="F432" s="52" t="s">
        <v>6</v>
      </c>
      <c r="G432" s="67">
        <v>19.99</v>
      </c>
      <c r="H432" s="68">
        <v>0.22</v>
      </c>
      <c r="I432" s="123">
        <f t="shared" si="26"/>
        <v>15.59</v>
      </c>
      <c r="J432" s="110"/>
      <c r="K432" s="45">
        <f t="shared" si="25"/>
        <v>0</v>
      </c>
      <c r="L432" s="70" t="s">
        <v>2009</v>
      </c>
      <c r="M432" s="52" t="s">
        <v>1819</v>
      </c>
      <c r="N432" s="69" t="s">
        <v>1072</v>
      </c>
      <c r="O432" s="86"/>
    </row>
    <row r="433" spans="1:16" s="4" customFormat="1" ht="12.75">
      <c r="A433" s="62" t="s">
        <v>829</v>
      </c>
      <c r="B433" s="62" t="s">
        <v>830</v>
      </c>
      <c r="C433" s="62" t="s">
        <v>831</v>
      </c>
      <c r="D433" s="62" t="s">
        <v>11</v>
      </c>
      <c r="E433" s="62" t="s">
        <v>57</v>
      </c>
      <c r="F433" s="62" t="s">
        <v>6</v>
      </c>
      <c r="G433" s="81">
        <v>17</v>
      </c>
      <c r="H433" s="68">
        <v>0.22</v>
      </c>
      <c r="I433" s="123">
        <f t="shared" si="26"/>
        <v>13.26</v>
      </c>
      <c r="J433" s="110"/>
      <c r="K433" s="45">
        <f t="shared" si="25"/>
        <v>0</v>
      </c>
      <c r="L433" s="71" t="s">
        <v>2010</v>
      </c>
      <c r="M433" s="62" t="s">
        <v>2072</v>
      </c>
      <c r="N433" s="82" t="s">
        <v>87</v>
      </c>
      <c r="O433" s="5" t="s">
        <v>1938</v>
      </c>
      <c r="P433" s="5"/>
    </row>
    <row r="434" spans="1:15" s="4" customFormat="1" ht="25.5">
      <c r="A434" s="52" t="s">
        <v>817</v>
      </c>
      <c r="B434" s="52" t="s">
        <v>818</v>
      </c>
      <c r="C434" s="52" t="s">
        <v>819</v>
      </c>
      <c r="D434" s="52" t="s">
        <v>814</v>
      </c>
      <c r="E434" s="52" t="s">
        <v>815</v>
      </c>
      <c r="F434" s="52" t="s">
        <v>6</v>
      </c>
      <c r="G434" s="67">
        <v>19.99</v>
      </c>
      <c r="H434" s="68">
        <v>0.22</v>
      </c>
      <c r="I434" s="123">
        <f t="shared" si="26"/>
        <v>15.59</v>
      </c>
      <c r="J434" s="110"/>
      <c r="K434" s="45">
        <f t="shared" si="25"/>
        <v>0</v>
      </c>
      <c r="L434" s="77" t="s">
        <v>2011</v>
      </c>
      <c r="M434" s="52" t="s">
        <v>1800</v>
      </c>
      <c r="N434" s="69" t="s">
        <v>816</v>
      </c>
      <c r="O434" s="5"/>
    </row>
    <row r="435" spans="1:16" s="4" customFormat="1" ht="25.5">
      <c r="A435" s="52" t="s">
        <v>849</v>
      </c>
      <c r="B435" s="52" t="s">
        <v>850</v>
      </c>
      <c r="C435" s="52" t="s">
        <v>828</v>
      </c>
      <c r="D435" s="52" t="s">
        <v>11</v>
      </c>
      <c r="E435" s="52" t="s">
        <v>815</v>
      </c>
      <c r="F435" s="52" t="s">
        <v>6</v>
      </c>
      <c r="G435" s="67">
        <v>24.99</v>
      </c>
      <c r="H435" s="68">
        <v>0.22</v>
      </c>
      <c r="I435" s="123">
        <f t="shared" si="26"/>
        <v>19.49</v>
      </c>
      <c r="J435" s="110"/>
      <c r="K435" s="45">
        <f t="shared" si="25"/>
        <v>0</v>
      </c>
      <c r="L435" s="77" t="s">
        <v>2011</v>
      </c>
      <c r="M435" s="52" t="s">
        <v>1817</v>
      </c>
      <c r="N435" s="69" t="s">
        <v>255</v>
      </c>
      <c r="P435" s="5"/>
    </row>
    <row r="436" spans="1:14" s="4" customFormat="1" ht="25.5">
      <c r="A436" s="52" t="s">
        <v>820</v>
      </c>
      <c r="B436" s="52" t="s">
        <v>821</v>
      </c>
      <c r="C436" s="52" t="s">
        <v>822</v>
      </c>
      <c r="D436" s="52" t="s">
        <v>814</v>
      </c>
      <c r="E436" s="52" t="s">
        <v>815</v>
      </c>
      <c r="F436" s="52" t="s">
        <v>6</v>
      </c>
      <c r="G436" s="67">
        <v>19.99</v>
      </c>
      <c r="H436" s="68">
        <v>0.22</v>
      </c>
      <c r="I436" s="123">
        <f t="shared" si="26"/>
        <v>15.59</v>
      </c>
      <c r="J436" s="110"/>
      <c r="K436" s="45">
        <f t="shared" si="25"/>
        <v>0</v>
      </c>
      <c r="L436" s="77" t="s">
        <v>2012</v>
      </c>
      <c r="M436" s="52" t="s">
        <v>1800</v>
      </c>
      <c r="N436" s="69" t="s">
        <v>816</v>
      </c>
    </row>
    <row r="437" spans="1:15" s="4" customFormat="1" ht="38.25">
      <c r="A437" s="52" t="s">
        <v>872</v>
      </c>
      <c r="B437" s="52" t="s">
        <v>873</v>
      </c>
      <c r="C437" s="52" t="s">
        <v>874</v>
      </c>
      <c r="D437" s="79" t="s">
        <v>875</v>
      </c>
      <c r="E437" s="52" t="s">
        <v>838</v>
      </c>
      <c r="F437" s="52" t="s">
        <v>6</v>
      </c>
      <c r="G437" s="67">
        <v>18.99</v>
      </c>
      <c r="H437" s="68">
        <v>0.22</v>
      </c>
      <c r="I437" s="123">
        <f t="shared" si="26"/>
        <v>14.81</v>
      </c>
      <c r="J437" s="110"/>
      <c r="K437" s="45">
        <f t="shared" si="25"/>
        <v>0</v>
      </c>
      <c r="L437" s="77" t="s">
        <v>2013</v>
      </c>
      <c r="M437" s="52" t="s">
        <v>1803</v>
      </c>
      <c r="N437" s="69" t="s">
        <v>538</v>
      </c>
      <c r="O437" s="5"/>
    </row>
    <row r="438" spans="1:14" s="4" customFormat="1" ht="25.5">
      <c r="A438" s="52" t="s">
        <v>1749</v>
      </c>
      <c r="B438" s="52" t="s">
        <v>1750</v>
      </c>
      <c r="C438" s="52" t="s">
        <v>1747</v>
      </c>
      <c r="D438" s="52" t="s">
        <v>1747</v>
      </c>
      <c r="E438" s="52" t="s">
        <v>1748</v>
      </c>
      <c r="F438" s="52" t="s">
        <v>6</v>
      </c>
      <c r="G438" s="67">
        <v>14.95</v>
      </c>
      <c r="H438" s="68">
        <v>0.22</v>
      </c>
      <c r="I438" s="123">
        <f t="shared" si="26"/>
        <v>11.66</v>
      </c>
      <c r="J438" s="110"/>
      <c r="K438" s="45">
        <f t="shared" si="25"/>
        <v>0</v>
      </c>
      <c r="L438" s="77" t="s">
        <v>2014</v>
      </c>
      <c r="M438" s="52" t="s">
        <v>1796</v>
      </c>
      <c r="N438" s="69" t="s">
        <v>1190</v>
      </c>
    </row>
    <row r="439" spans="1:16" s="4" customFormat="1" ht="25.5">
      <c r="A439" s="52" t="s">
        <v>1766</v>
      </c>
      <c r="B439" s="52" t="s">
        <v>1767</v>
      </c>
      <c r="C439" s="52" t="s">
        <v>1768</v>
      </c>
      <c r="D439" s="52" t="s">
        <v>11</v>
      </c>
      <c r="E439" s="52" t="s">
        <v>240</v>
      </c>
      <c r="F439" s="52" t="s">
        <v>6</v>
      </c>
      <c r="G439" s="67">
        <v>19.99</v>
      </c>
      <c r="H439" s="68">
        <v>0.22</v>
      </c>
      <c r="I439" s="123">
        <f t="shared" si="26"/>
        <v>15.59</v>
      </c>
      <c r="J439" s="110"/>
      <c r="K439" s="45">
        <f t="shared" si="25"/>
        <v>0</v>
      </c>
      <c r="L439" s="77" t="s">
        <v>2015</v>
      </c>
      <c r="M439" s="52" t="s">
        <v>1800</v>
      </c>
      <c r="N439" s="69" t="s">
        <v>1679</v>
      </c>
      <c r="P439" s="5"/>
    </row>
    <row r="440" spans="1:14" s="4" customFormat="1" ht="12.75">
      <c r="A440" s="52" t="s">
        <v>1176</v>
      </c>
      <c r="B440" s="52" t="s">
        <v>1177</v>
      </c>
      <c r="C440" s="52" t="s">
        <v>1178</v>
      </c>
      <c r="D440" s="52" t="s">
        <v>11</v>
      </c>
      <c r="E440" s="52" t="s">
        <v>838</v>
      </c>
      <c r="F440" s="52" t="s">
        <v>6</v>
      </c>
      <c r="G440" s="67">
        <v>16.99</v>
      </c>
      <c r="H440" s="68">
        <v>0.22</v>
      </c>
      <c r="I440" s="123">
        <f t="shared" si="26"/>
        <v>13.25</v>
      </c>
      <c r="J440" s="110"/>
      <c r="K440" s="45">
        <f t="shared" si="25"/>
        <v>0</v>
      </c>
      <c r="L440" s="70" t="s">
        <v>2016</v>
      </c>
      <c r="M440" s="52" t="s">
        <v>1808</v>
      </c>
      <c r="N440" s="69" t="s">
        <v>1072</v>
      </c>
    </row>
    <row r="441" spans="1:15" s="4" customFormat="1" ht="38.25">
      <c r="A441" s="52" t="s">
        <v>823</v>
      </c>
      <c r="B441" s="52" t="s">
        <v>824</v>
      </c>
      <c r="C441" s="52" t="s">
        <v>825</v>
      </c>
      <c r="D441" s="52" t="s">
        <v>814</v>
      </c>
      <c r="E441" s="52" t="s">
        <v>815</v>
      </c>
      <c r="F441" s="52" t="s">
        <v>6</v>
      </c>
      <c r="G441" s="67">
        <v>19.99</v>
      </c>
      <c r="H441" s="68">
        <v>0.22</v>
      </c>
      <c r="I441" s="123">
        <f t="shared" si="26"/>
        <v>15.59</v>
      </c>
      <c r="J441" s="110"/>
      <c r="K441" s="45">
        <f t="shared" si="25"/>
        <v>0</v>
      </c>
      <c r="L441" s="77" t="s">
        <v>2017</v>
      </c>
      <c r="M441" s="52" t="s">
        <v>1800</v>
      </c>
      <c r="N441" s="69" t="s">
        <v>816</v>
      </c>
      <c r="O441" s="5"/>
    </row>
    <row r="442" spans="1:14" s="4" customFormat="1" ht="12.75">
      <c r="A442" s="62" t="s">
        <v>373</v>
      </c>
      <c r="B442" s="62" t="s">
        <v>374</v>
      </c>
      <c r="C442" s="62" t="s">
        <v>375</v>
      </c>
      <c r="D442" s="62" t="s">
        <v>376</v>
      </c>
      <c r="E442" s="62" t="s">
        <v>258</v>
      </c>
      <c r="F442" s="62" t="s">
        <v>6</v>
      </c>
      <c r="G442" s="81">
        <v>16.99</v>
      </c>
      <c r="H442" s="68">
        <v>0.22</v>
      </c>
      <c r="I442" s="123">
        <f t="shared" si="26"/>
        <v>13.25</v>
      </c>
      <c r="J442" s="110"/>
      <c r="K442" s="45">
        <f t="shared" si="25"/>
        <v>0</v>
      </c>
      <c r="L442" s="71" t="s">
        <v>2018</v>
      </c>
      <c r="M442" s="62" t="s">
        <v>1800</v>
      </c>
      <c r="N442" s="82" t="s">
        <v>377</v>
      </c>
    </row>
    <row r="443" spans="1:15" s="4" customFormat="1" ht="12.75">
      <c r="A443" s="52" t="s">
        <v>860</v>
      </c>
      <c r="B443" s="52" t="s">
        <v>861</v>
      </c>
      <c r="C443" s="52" t="s">
        <v>862</v>
      </c>
      <c r="D443" s="52" t="s">
        <v>11</v>
      </c>
      <c r="E443" s="52" t="s">
        <v>863</v>
      </c>
      <c r="F443" s="52" t="s">
        <v>6</v>
      </c>
      <c r="G443" s="67">
        <v>19.99</v>
      </c>
      <c r="H443" s="68">
        <v>0.22</v>
      </c>
      <c r="I443" s="123">
        <f t="shared" si="26"/>
        <v>15.59</v>
      </c>
      <c r="J443" s="110"/>
      <c r="K443" s="45">
        <f t="shared" si="25"/>
        <v>0</v>
      </c>
      <c r="L443" s="70" t="s">
        <v>2019</v>
      </c>
      <c r="M443" s="52" t="s">
        <v>1819</v>
      </c>
      <c r="N443" s="69" t="s">
        <v>377</v>
      </c>
      <c r="O443" s="86" t="s">
        <v>1938</v>
      </c>
    </row>
    <row r="444" spans="1:15" s="4" customFormat="1" ht="12.75">
      <c r="A444" s="52" t="s">
        <v>832</v>
      </c>
      <c r="B444" s="52" t="s">
        <v>833</v>
      </c>
      <c r="C444" s="52" t="s">
        <v>834</v>
      </c>
      <c r="D444" s="52" t="s">
        <v>11</v>
      </c>
      <c r="E444" s="52" t="s">
        <v>108</v>
      </c>
      <c r="F444" s="52" t="s">
        <v>6</v>
      </c>
      <c r="G444" s="67">
        <v>18.99</v>
      </c>
      <c r="H444" s="68">
        <v>0.22</v>
      </c>
      <c r="I444" s="123">
        <f t="shared" si="26"/>
        <v>14.81</v>
      </c>
      <c r="J444" s="110"/>
      <c r="K444" s="45">
        <f t="shared" si="25"/>
        <v>0</v>
      </c>
      <c r="L444" s="70" t="s">
        <v>1964</v>
      </c>
      <c r="M444" s="52" t="s">
        <v>1820</v>
      </c>
      <c r="N444" s="69" t="s">
        <v>104</v>
      </c>
      <c r="O444" s="86" t="s">
        <v>1929</v>
      </c>
    </row>
    <row r="445" spans="1:16" s="4" customFormat="1" ht="12.75">
      <c r="A445" s="52" t="s">
        <v>1166</v>
      </c>
      <c r="B445" s="52" t="s">
        <v>1167</v>
      </c>
      <c r="C445" s="52" t="s">
        <v>1168</v>
      </c>
      <c r="D445" s="52" t="s">
        <v>893</v>
      </c>
      <c r="E445" s="52" t="s">
        <v>815</v>
      </c>
      <c r="F445" s="52" t="s">
        <v>6</v>
      </c>
      <c r="G445" s="67">
        <v>15.99</v>
      </c>
      <c r="H445" s="68">
        <v>0.22</v>
      </c>
      <c r="I445" s="123">
        <f t="shared" si="26"/>
        <v>12.47</v>
      </c>
      <c r="J445" s="110"/>
      <c r="K445" s="45">
        <f t="shared" si="25"/>
        <v>0</v>
      </c>
      <c r="L445" s="70" t="s">
        <v>2020</v>
      </c>
      <c r="M445" s="52" t="s">
        <v>2073</v>
      </c>
      <c r="N445" s="69" t="s">
        <v>1169</v>
      </c>
      <c r="O445" s="86" t="s">
        <v>1938</v>
      </c>
      <c r="P445" s="5"/>
    </row>
    <row r="446" spans="1:14" s="4" customFormat="1" ht="25.5">
      <c r="A446" s="52" t="s">
        <v>1760</v>
      </c>
      <c r="B446" s="79" t="s">
        <v>1761</v>
      </c>
      <c r="C446" s="52" t="s">
        <v>1762</v>
      </c>
      <c r="D446" s="52" t="s">
        <v>11</v>
      </c>
      <c r="E446" s="52" t="s">
        <v>317</v>
      </c>
      <c r="F446" s="52" t="s">
        <v>6</v>
      </c>
      <c r="G446" s="67">
        <v>16.99</v>
      </c>
      <c r="H446" s="68">
        <v>0.22</v>
      </c>
      <c r="I446" s="123">
        <f t="shared" si="26"/>
        <v>13.25</v>
      </c>
      <c r="J446" s="110"/>
      <c r="K446" s="45">
        <f t="shared" si="25"/>
        <v>0</v>
      </c>
      <c r="L446" s="70" t="s">
        <v>2021</v>
      </c>
      <c r="M446" s="52" t="s">
        <v>1800</v>
      </c>
      <c r="N446" s="69" t="s">
        <v>1497</v>
      </c>
    </row>
    <row r="447" spans="1:14" s="4" customFormat="1" ht="12.75">
      <c r="A447" s="52" t="s">
        <v>897</v>
      </c>
      <c r="B447" s="52" t="s">
        <v>898</v>
      </c>
      <c r="C447" s="52" t="s">
        <v>899</v>
      </c>
      <c r="D447" s="52" t="s">
        <v>11</v>
      </c>
      <c r="E447" s="52" t="s">
        <v>216</v>
      </c>
      <c r="F447" s="52" t="s">
        <v>6</v>
      </c>
      <c r="G447" s="67">
        <v>19.99</v>
      </c>
      <c r="H447" s="68">
        <v>0.22</v>
      </c>
      <c r="I447" s="123">
        <f t="shared" si="26"/>
        <v>15.59</v>
      </c>
      <c r="J447" s="110"/>
      <c r="K447" s="45">
        <f t="shared" si="25"/>
        <v>0</v>
      </c>
      <c r="L447" s="70" t="s">
        <v>2022</v>
      </c>
      <c r="M447" s="52" t="s">
        <v>1803</v>
      </c>
      <c r="N447" s="69" t="s">
        <v>7</v>
      </c>
    </row>
    <row r="448" spans="1:16" s="4" customFormat="1" ht="12.75">
      <c r="A448" s="52" t="s">
        <v>1757</v>
      </c>
      <c r="B448" s="52" t="s">
        <v>1758</v>
      </c>
      <c r="C448" s="52" t="s">
        <v>1759</v>
      </c>
      <c r="D448" s="52" t="s">
        <v>11</v>
      </c>
      <c r="E448" s="52" t="s">
        <v>216</v>
      </c>
      <c r="F448" s="52" t="s">
        <v>6</v>
      </c>
      <c r="G448" s="67">
        <v>19.99</v>
      </c>
      <c r="H448" s="68">
        <v>0.22</v>
      </c>
      <c r="I448" s="123">
        <f t="shared" si="26"/>
        <v>15.59</v>
      </c>
      <c r="J448" s="110"/>
      <c r="K448" s="45">
        <f t="shared" si="25"/>
        <v>0</v>
      </c>
      <c r="L448" s="70" t="s">
        <v>2022</v>
      </c>
      <c r="M448" s="52" t="s">
        <v>1803</v>
      </c>
      <c r="N448" s="69" t="s">
        <v>1426</v>
      </c>
      <c r="O448" s="5"/>
      <c r="P448" s="5"/>
    </row>
    <row r="449" spans="1:16" s="4" customFormat="1" ht="12.75">
      <c r="A449" s="52" t="s">
        <v>891</v>
      </c>
      <c r="B449" s="52" t="s">
        <v>892</v>
      </c>
      <c r="C449" s="52" t="s">
        <v>828</v>
      </c>
      <c r="D449" s="52" t="s">
        <v>893</v>
      </c>
      <c r="E449" s="52" t="s">
        <v>815</v>
      </c>
      <c r="F449" s="52" t="s">
        <v>6</v>
      </c>
      <c r="G449" s="67">
        <v>15.99</v>
      </c>
      <c r="H449" s="68">
        <v>0.22</v>
      </c>
      <c r="I449" s="123">
        <f t="shared" si="26"/>
        <v>12.47</v>
      </c>
      <c r="J449" s="110"/>
      <c r="K449" s="45">
        <f t="shared" si="25"/>
        <v>0</v>
      </c>
      <c r="L449" s="70" t="s">
        <v>2023</v>
      </c>
      <c r="M449" s="52" t="s">
        <v>2073</v>
      </c>
      <c r="N449" s="69" t="s">
        <v>894</v>
      </c>
      <c r="O449" s="86"/>
      <c r="P449" s="5"/>
    </row>
    <row r="450" spans="1:15" s="4" customFormat="1" ht="25.5">
      <c r="A450" s="52" t="s">
        <v>854</v>
      </c>
      <c r="B450" s="52" t="s">
        <v>855</v>
      </c>
      <c r="C450" s="79" t="s">
        <v>856</v>
      </c>
      <c r="D450" s="52" t="s">
        <v>11</v>
      </c>
      <c r="E450" s="52" t="s">
        <v>856</v>
      </c>
      <c r="F450" s="52" t="s">
        <v>6</v>
      </c>
      <c r="G450" s="67">
        <v>28.95</v>
      </c>
      <c r="H450" s="68">
        <v>0.22</v>
      </c>
      <c r="I450" s="123">
        <f t="shared" si="26"/>
        <v>22.58</v>
      </c>
      <c r="J450" s="110"/>
      <c r="K450" s="45">
        <f t="shared" si="25"/>
        <v>0</v>
      </c>
      <c r="L450" s="77" t="s">
        <v>2024</v>
      </c>
      <c r="M450" s="52" t="s">
        <v>1799</v>
      </c>
      <c r="N450" s="69" t="s">
        <v>321</v>
      </c>
      <c r="O450" s="5"/>
    </row>
    <row r="451" spans="1:15" s="4" customFormat="1" ht="12.75">
      <c r="A451" s="52"/>
      <c r="B451" s="52"/>
      <c r="C451" s="52"/>
      <c r="D451" s="52"/>
      <c r="E451" s="52"/>
      <c r="F451" s="52"/>
      <c r="G451" s="67"/>
      <c r="H451" s="68"/>
      <c r="I451" s="125"/>
      <c r="J451" s="115"/>
      <c r="K451" s="75"/>
      <c r="L451" s="52"/>
      <c r="M451" s="52"/>
      <c r="N451" s="69"/>
      <c r="O451" s="25"/>
    </row>
    <row r="452" spans="1:15" s="4" customFormat="1" ht="12.75">
      <c r="A452" s="56"/>
      <c r="B452" s="57" t="s">
        <v>1984</v>
      </c>
      <c r="C452" s="56"/>
      <c r="D452" s="56"/>
      <c r="E452" s="56"/>
      <c r="F452" s="56"/>
      <c r="G452" s="58"/>
      <c r="H452" s="59"/>
      <c r="I452" s="122"/>
      <c r="J452" s="113"/>
      <c r="K452" s="58"/>
      <c r="L452" s="56"/>
      <c r="M452" s="56"/>
      <c r="N452" s="60"/>
      <c r="O452" s="25"/>
    </row>
    <row r="453" spans="1:15" s="4" customFormat="1" ht="12.75">
      <c r="A453" s="52"/>
      <c r="B453" s="52"/>
      <c r="C453" s="52"/>
      <c r="D453" s="52"/>
      <c r="E453" s="52"/>
      <c r="F453" s="52"/>
      <c r="G453" s="67"/>
      <c r="H453" s="68"/>
      <c r="I453" s="125"/>
      <c r="J453" s="116"/>
      <c r="K453" s="74"/>
      <c r="L453" s="52"/>
      <c r="M453" s="52"/>
      <c r="N453" s="69"/>
      <c r="O453" s="25"/>
    </row>
    <row r="454" spans="1:16" s="4" customFormat="1" ht="12.75">
      <c r="A454" s="52" t="s">
        <v>463</v>
      </c>
      <c r="B454" s="52" t="s">
        <v>464</v>
      </c>
      <c r="C454" s="52" t="s">
        <v>465</v>
      </c>
      <c r="D454" s="52" t="s">
        <v>11</v>
      </c>
      <c r="E454" s="52" t="s">
        <v>304</v>
      </c>
      <c r="F454" s="52" t="s">
        <v>6</v>
      </c>
      <c r="G454" s="67">
        <v>16.99</v>
      </c>
      <c r="H454" s="68">
        <v>0.22</v>
      </c>
      <c r="I454" s="123">
        <f aca="true" t="shared" si="27" ref="I454:I474">ROUND((G454*0.78),2)</f>
        <v>13.25</v>
      </c>
      <c r="J454" s="110"/>
      <c r="K454" s="45">
        <f aca="true" t="shared" si="28" ref="K454:K474">J454*I454</f>
        <v>0</v>
      </c>
      <c r="L454" s="70"/>
      <c r="M454" s="52" t="s">
        <v>1800</v>
      </c>
      <c r="N454" s="69" t="s">
        <v>426</v>
      </c>
      <c r="P454" s="5"/>
    </row>
    <row r="455" spans="1:16" s="5" customFormat="1" ht="12.75">
      <c r="A455" s="52" t="s">
        <v>1590</v>
      </c>
      <c r="B455" s="52" t="s">
        <v>1591</v>
      </c>
      <c r="C455" s="52" t="s">
        <v>1592</v>
      </c>
      <c r="D455" s="52" t="s">
        <v>1853</v>
      </c>
      <c r="E455" s="52" t="s">
        <v>12</v>
      </c>
      <c r="F455" s="52" t="s">
        <v>6</v>
      </c>
      <c r="G455" s="67">
        <v>16.99</v>
      </c>
      <c r="H455" s="68">
        <v>0.22</v>
      </c>
      <c r="I455" s="123">
        <f t="shared" si="27"/>
        <v>13.25</v>
      </c>
      <c r="J455" s="110"/>
      <c r="K455" s="45">
        <f t="shared" si="28"/>
        <v>0</v>
      </c>
      <c r="L455" s="70"/>
      <c r="M455" s="52" t="s">
        <v>1800</v>
      </c>
      <c r="N455" s="69" t="s">
        <v>1593</v>
      </c>
      <c r="P455" s="4"/>
    </row>
    <row r="456" spans="1:16" s="5" customFormat="1" ht="12.75">
      <c r="A456" s="52" t="s">
        <v>1661</v>
      </c>
      <c r="B456" s="52" t="s">
        <v>1662</v>
      </c>
      <c r="C456" s="52" t="s">
        <v>1663</v>
      </c>
      <c r="D456" s="52" t="s">
        <v>1664</v>
      </c>
      <c r="E456" s="52" t="s">
        <v>124</v>
      </c>
      <c r="F456" s="52" t="s">
        <v>6</v>
      </c>
      <c r="G456" s="67">
        <v>17.99</v>
      </c>
      <c r="H456" s="68">
        <v>0.22</v>
      </c>
      <c r="I456" s="123">
        <f t="shared" si="27"/>
        <v>14.03</v>
      </c>
      <c r="J456" s="110"/>
      <c r="K456" s="45">
        <f t="shared" si="28"/>
        <v>0</v>
      </c>
      <c r="L456" s="70"/>
      <c r="M456" s="52" t="s">
        <v>1820</v>
      </c>
      <c r="N456" s="69" t="s">
        <v>1665</v>
      </c>
      <c r="O456" s="86" t="s">
        <v>1930</v>
      </c>
      <c r="P456" s="4"/>
    </row>
    <row r="457" spans="1:16" s="5" customFormat="1" ht="12.75">
      <c r="A457" s="62" t="s">
        <v>1456</v>
      </c>
      <c r="B457" s="62" t="s">
        <v>1457</v>
      </c>
      <c r="C457" s="62" t="s">
        <v>1458</v>
      </c>
      <c r="D457" s="62" t="s">
        <v>1459</v>
      </c>
      <c r="E457" s="62" t="s">
        <v>270</v>
      </c>
      <c r="F457" s="62" t="s">
        <v>6</v>
      </c>
      <c r="G457" s="81">
        <v>17.99</v>
      </c>
      <c r="H457" s="68">
        <v>0.22</v>
      </c>
      <c r="I457" s="123">
        <f t="shared" si="27"/>
        <v>14.03</v>
      </c>
      <c r="J457" s="110"/>
      <c r="K457" s="45">
        <f t="shared" si="28"/>
        <v>0</v>
      </c>
      <c r="L457" s="71"/>
      <c r="M457" s="62" t="s">
        <v>2071</v>
      </c>
      <c r="N457" s="82" t="s">
        <v>1450</v>
      </c>
      <c r="O457" s="86" t="s">
        <v>1938</v>
      </c>
      <c r="P457" s="4"/>
    </row>
    <row r="458" spans="1:16" s="4" customFormat="1" ht="12.75">
      <c r="A458" s="62" t="s">
        <v>1490</v>
      </c>
      <c r="B458" s="62" t="s">
        <v>1491</v>
      </c>
      <c r="C458" s="62" t="s">
        <v>1492</v>
      </c>
      <c r="D458" s="62" t="s">
        <v>11</v>
      </c>
      <c r="E458" s="62" t="s">
        <v>240</v>
      </c>
      <c r="F458" s="62" t="s">
        <v>6</v>
      </c>
      <c r="G458" s="81">
        <v>17.99</v>
      </c>
      <c r="H458" s="68">
        <v>0.22</v>
      </c>
      <c r="I458" s="123">
        <f t="shared" si="27"/>
        <v>14.03</v>
      </c>
      <c r="J458" s="110"/>
      <c r="K458" s="45">
        <f t="shared" si="28"/>
        <v>0</v>
      </c>
      <c r="L458" s="71"/>
      <c r="M458" s="62" t="s">
        <v>2071</v>
      </c>
      <c r="N458" s="82" t="s">
        <v>1450</v>
      </c>
      <c r="O458" s="86" t="s">
        <v>1928</v>
      </c>
      <c r="P458" s="5"/>
    </row>
    <row r="459" spans="1:14" s="4" customFormat="1" ht="12.75">
      <c r="A459" s="52" t="s">
        <v>742</v>
      </c>
      <c r="B459" s="52" t="s">
        <v>743</v>
      </c>
      <c r="C459" s="52" t="s">
        <v>65</v>
      </c>
      <c r="D459" s="52" t="s">
        <v>11</v>
      </c>
      <c r="E459" s="52" t="s">
        <v>5</v>
      </c>
      <c r="F459" s="52" t="s">
        <v>6</v>
      </c>
      <c r="G459" s="67">
        <v>17.99</v>
      </c>
      <c r="H459" s="68">
        <v>0.22</v>
      </c>
      <c r="I459" s="123">
        <f t="shared" si="27"/>
        <v>14.03</v>
      </c>
      <c r="J459" s="110"/>
      <c r="K459" s="45">
        <f t="shared" si="28"/>
        <v>0</v>
      </c>
      <c r="L459" s="70"/>
      <c r="M459" s="52" t="s">
        <v>1802</v>
      </c>
      <c r="N459" s="69" t="s">
        <v>737</v>
      </c>
    </row>
    <row r="460" spans="1:16" s="4" customFormat="1" ht="12.75">
      <c r="A460" s="52" t="s">
        <v>740</v>
      </c>
      <c r="B460" s="52" t="s">
        <v>741</v>
      </c>
      <c r="C460" s="52" t="s">
        <v>65</v>
      </c>
      <c r="D460" s="52" t="s">
        <v>11</v>
      </c>
      <c r="E460" s="52" t="s">
        <v>5</v>
      </c>
      <c r="F460" s="52" t="s">
        <v>6</v>
      </c>
      <c r="G460" s="67">
        <v>17.99</v>
      </c>
      <c r="H460" s="68">
        <v>0.22</v>
      </c>
      <c r="I460" s="123">
        <f t="shared" si="27"/>
        <v>14.03</v>
      </c>
      <c r="J460" s="110"/>
      <c r="K460" s="45">
        <f t="shared" si="28"/>
        <v>0</v>
      </c>
      <c r="L460" s="70"/>
      <c r="M460" s="52" t="s">
        <v>1802</v>
      </c>
      <c r="N460" s="69" t="s">
        <v>737</v>
      </c>
      <c r="O460" s="5"/>
      <c r="P460" s="5"/>
    </row>
    <row r="461" spans="1:14" s="4" customFormat="1" ht="12.75">
      <c r="A461" s="52" t="s">
        <v>63</v>
      </c>
      <c r="B461" s="52" t="s">
        <v>64</v>
      </c>
      <c r="C461" s="52" t="s">
        <v>65</v>
      </c>
      <c r="D461" s="52" t="s">
        <v>66</v>
      </c>
      <c r="E461" s="52" t="s">
        <v>5</v>
      </c>
      <c r="F461" s="52" t="s">
        <v>6</v>
      </c>
      <c r="G461" s="67">
        <v>17.99</v>
      </c>
      <c r="H461" s="68">
        <v>0.22</v>
      </c>
      <c r="I461" s="123">
        <f t="shared" si="27"/>
        <v>14.03</v>
      </c>
      <c r="J461" s="110"/>
      <c r="K461" s="45">
        <f t="shared" si="28"/>
        <v>0</v>
      </c>
      <c r="L461" s="70"/>
      <c r="M461" s="52" t="s">
        <v>1802</v>
      </c>
      <c r="N461" s="69" t="s">
        <v>58</v>
      </c>
    </row>
    <row r="462" spans="1:14" s="4" customFormat="1" ht="12.75">
      <c r="A462" s="52" t="s">
        <v>67</v>
      </c>
      <c r="B462" s="52" t="s">
        <v>68</v>
      </c>
      <c r="C462" s="52" t="s">
        <v>65</v>
      </c>
      <c r="D462" s="52" t="s">
        <v>66</v>
      </c>
      <c r="E462" s="52" t="s">
        <v>5</v>
      </c>
      <c r="F462" s="52" t="s">
        <v>6</v>
      </c>
      <c r="G462" s="67">
        <v>17.99</v>
      </c>
      <c r="H462" s="68">
        <v>0.22</v>
      </c>
      <c r="I462" s="123">
        <f t="shared" si="27"/>
        <v>14.03</v>
      </c>
      <c r="J462" s="110"/>
      <c r="K462" s="45">
        <f t="shared" si="28"/>
        <v>0</v>
      </c>
      <c r="L462" s="70"/>
      <c r="M462" s="52" t="s">
        <v>1802</v>
      </c>
      <c r="N462" s="69" t="s">
        <v>58</v>
      </c>
    </row>
    <row r="463" spans="1:16" s="4" customFormat="1" ht="12.75">
      <c r="A463" s="52" t="s">
        <v>1561</v>
      </c>
      <c r="B463" s="52" t="s">
        <v>1562</v>
      </c>
      <c r="C463" s="52" t="s">
        <v>1563</v>
      </c>
      <c r="D463" s="52" t="s">
        <v>1564</v>
      </c>
      <c r="E463" s="52" t="s">
        <v>217</v>
      </c>
      <c r="F463" s="52" t="s">
        <v>6</v>
      </c>
      <c r="G463" s="67">
        <v>17.99</v>
      </c>
      <c r="H463" s="68">
        <v>0.22</v>
      </c>
      <c r="I463" s="123">
        <f t="shared" si="27"/>
        <v>14.03</v>
      </c>
      <c r="J463" s="110"/>
      <c r="K463" s="45">
        <f t="shared" si="28"/>
        <v>0</v>
      </c>
      <c r="L463" s="70"/>
      <c r="M463" s="52" t="s">
        <v>1819</v>
      </c>
      <c r="N463" s="69" t="s">
        <v>1533</v>
      </c>
      <c r="O463" s="86" t="s">
        <v>1929</v>
      </c>
      <c r="P463" s="5"/>
    </row>
    <row r="464" spans="1:16" s="4" customFormat="1" ht="12.75">
      <c r="A464" s="52" t="s">
        <v>969</v>
      </c>
      <c r="B464" s="52" t="s">
        <v>970</v>
      </c>
      <c r="C464" s="52" t="s">
        <v>971</v>
      </c>
      <c r="D464" s="52" t="s">
        <v>972</v>
      </c>
      <c r="E464" s="52" t="s">
        <v>973</v>
      </c>
      <c r="F464" s="52" t="s">
        <v>6</v>
      </c>
      <c r="G464" s="67">
        <v>17.99</v>
      </c>
      <c r="H464" s="68">
        <v>0.22</v>
      </c>
      <c r="I464" s="123">
        <f t="shared" si="27"/>
        <v>14.03</v>
      </c>
      <c r="J464" s="110"/>
      <c r="K464" s="45">
        <f t="shared" si="28"/>
        <v>0</v>
      </c>
      <c r="L464" s="70"/>
      <c r="M464" s="52" t="s">
        <v>11</v>
      </c>
      <c r="N464" s="69" t="s">
        <v>966</v>
      </c>
      <c r="P464" s="5"/>
    </row>
    <row r="465" spans="1:15" s="4" customFormat="1" ht="12.75">
      <c r="A465" s="52" t="s">
        <v>1618</v>
      </c>
      <c r="B465" s="52" t="s">
        <v>9</v>
      </c>
      <c r="C465" s="52" t="s">
        <v>1619</v>
      </c>
      <c r="D465" s="52" t="s">
        <v>11</v>
      </c>
      <c r="E465" s="52" t="s">
        <v>1010</v>
      </c>
      <c r="F465" s="52" t="s">
        <v>6</v>
      </c>
      <c r="G465" s="67">
        <v>17.99</v>
      </c>
      <c r="H465" s="68">
        <v>0.22</v>
      </c>
      <c r="I465" s="123">
        <f t="shared" si="27"/>
        <v>14.03</v>
      </c>
      <c r="J465" s="110"/>
      <c r="K465" s="45">
        <f t="shared" si="28"/>
        <v>0</v>
      </c>
      <c r="L465" s="70"/>
      <c r="M465" s="52" t="s">
        <v>1819</v>
      </c>
      <c r="N465" s="69" t="s">
        <v>1593</v>
      </c>
      <c r="O465" s="86" t="s">
        <v>1940</v>
      </c>
    </row>
    <row r="466" spans="1:16" s="4" customFormat="1" ht="12.75">
      <c r="A466" s="52" t="s">
        <v>602</v>
      </c>
      <c r="B466" s="52" t="s">
        <v>603</v>
      </c>
      <c r="C466" s="52" t="s">
        <v>604</v>
      </c>
      <c r="D466" s="52" t="s">
        <v>11</v>
      </c>
      <c r="E466" s="52" t="s">
        <v>86</v>
      </c>
      <c r="F466" s="52" t="s">
        <v>6</v>
      </c>
      <c r="G466" s="67">
        <v>16.99</v>
      </c>
      <c r="H466" s="68">
        <v>0.22</v>
      </c>
      <c r="I466" s="123">
        <f t="shared" si="27"/>
        <v>13.25</v>
      </c>
      <c r="J466" s="110"/>
      <c r="K466" s="45">
        <f t="shared" si="28"/>
        <v>0</v>
      </c>
      <c r="L466" s="70"/>
      <c r="M466" s="52" t="s">
        <v>1816</v>
      </c>
      <c r="N466" s="69" t="s">
        <v>585</v>
      </c>
      <c r="P466" s="5"/>
    </row>
    <row r="467" spans="1:14" s="4" customFormat="1" ht="12.75">
      <c r="A467" s="52" t="s">
        <v>555</v>
      </c>
      <c r="B467" s="52" t="s">
        <v>556</v>
      </c>
      <c r="C467" s="52" t="s">
        <v>557</v>
      </c>
      <c r="D467" s="52" t="s">
        <v>11</v>
      </c>
      <c r="E467" s="52" t="s">
        <v>277</v>
      </c>
      <c r="F467" s="52" t="s">
        <v>6</v>
      </c>
      <c r="G467" s="67">
        <v>16.99</v>
      </c>
      <c r="H467" s="68">
        <v>0.22</v>
      </c>
      <c r="I467" s="123">
        <f t="shared" si="27"/>
        <v>13.25</v>
      </c>
      <c r="J467" s="110"/>
      <c r="K467" s="45">
        <f t="shared" si="28"/>
        <v>0</v>
      </c>
      <c r="L467" s="70"/>
      <c r="M467" s="52" t="s">
        <v>1803</v>
      </c>
      <c r="N467" s="69" t="s">
        <v>538</v>
      </c>
    </row>
    <row r="468" spans="1:15" s="4" customFormat="1" ht="12.75">
      <c r="A468" s="62" t="s">
        <v>120</v>
      </c>
      <c r="B468" s="62" t="s">
        <v>121</v>
      </c>
      <c r="C468" s="62" t="s">
        <v>122</v>
      </c>
      <c r="D468" s="62" t="s">
        <v>123</v>
      </c>
      <c r="E468" s="62" t="s">
        <v>108</v>
      </c>
      <c r="F468" s="62" t="s">
        <v>6</v>
      </c>
      <c r="G468" s="81">
        <v>17.99</v>
      </c>
      <c r="H468" s="68">
        <v>0.22</v>
      </c>
      <c r="I468" s="123">
        <f t="shared" si="27"/>
        <v>14.03</v>
      </c>
      <c r="J468" s="110"/>
      <c r="K468" s="45">
        <f t="shared" si="28"/>
        <v>0</v>
      </c>
      <c r="L468" s="71"/>
      <c r="M468" s="62" t="s">
        <v>1823</v>
      </c>
      <c r="N468" s="82" t="s">
        <v>104</v>
      </c>
      <c r="O468" s="86" t="s">
        <v>1929</v>
      </c>
    </row>
    <row r="469" spans="1:15" s="4" customFormat="1" ht="12.75">
      <c r="A469" s="52" t="s">
        <v>1430</v>
      </c>
      <c r="B469" s="52" t="s">
        <v>1431</v>
      </c>
      <c r="C469" s="52" t="s">
        <v>1432</v>
      </c>
      <c r="D469" s="52" t="s">
        <v>11</v>
      </c>
      <c r="E469" s="52" t="s">
        <v>108</v>
      </c>
      <c r="F469" s="52" t="s">
        <v>6</v>
      </c>
      <c r="G469" s="67">
        <v>16.99</v>
      </c>
      <c r="H469" s="68">
        <v>0.22</v>
      </c>
      <c r="I469" s="123">
        <f t="shared" si="27"/>
        <v>13.25</v>
      </c>
      <c r="J469" s="110"/>
      <c r="K469" s="45">
        <f t="shared" si="28"/>
        <v>0</v>
      </c>
      <c r="L469" s="70"/>
      <c r="M469" s="52" t="s">
        <v>1800</v>
      </c>
      <c r="N469" s="69" t="s">
        <v>1426</v>
      </c>
      <c r="O469" s="5"/>
    </row>
    <row r="470" spans="1:15" s="4" customFormat="1" ht="12.75">
      <c r="A470" s="52" t="s">
        <v>1147</v>
      </c>
      <c r="B470" s="52" t="s">
        <v>1148</v>
      </c>
      <c r="C470" s="52" t="s">
        <v>1149</v>
      </c>
      <c r="D470" s="52" t="s">
        <v>1148</v>
      </c>
      <c r="E470" s="52" t="s">
        <v>217</v>
      </c>
      <c r="F470" s="52" t="s">
        <v>6</v>
      </c>
      <c r="G470" s="67">
        <v>17.99</v>
      </c>
      <c r="H470" s="68">
        <v>0.22</v>
      </c>
      <c r="I470" s="123">
        <f t="shared" si="27"/>
        <v>14.03</v>
      </c>
      <c r="J470" s="110"/>
      <c r="K470" s="45">
        <f t="shared" si="28"/>
        <v>0</v>
      </c>
      <c r="L470" s="70"/>
      <c r="M470" s="52" t="s">
        <v>1819</v>
      </c>
      <c r="N470" s="69" t="s">
        <v>1126</v>
      </c>
      <c r="O470" s="86" t="s">
        <v>1929</v>
      </c>
    </row>
    <row r="471" spans="1:15" s="4" customFormat="1" ht="25.5">
      <c r="A471" s="52" t="s">
        <v>1195</v>
      </c>
      <c r="B471" s="79" t="s">
        <v>1196</v>
      </c>
      <c r="C471" s="52" t="s">
        <v>1197</v>
      </c>
      <c r="D471" s="52" t="s">
        <v>11</v>
      </c>
      <c r="E471" s="52" t="s">
        <v>26</v>
      </c>
      <c r="F471" s="52" t="s">
        <v>6</v>
      </c>
      <c r="G471" s="67">
        <v>16.99</v>
      </c>
      <c r="H471" s="68">
        <v>0.22</v>
      </c>
      <c r="I471" s="123">
        <f t="shared" si="27"/>
        <v>13.25</v>
      </c>
      <c r="J471" s="110"/>
      <c r="K471" s="45">
        <f t="shared" si="28"/>
        <v>0</v>
      </c>
      <c r="L471" s="70"/>
      <c r="M471" s="52" t="s">
        <v>1800</v>
      </c>
      <c r="N471" s="69" t="s">
        <v>1190</v>
      </c>
      <c r="O471" s="5"/>
    </row>
    <row r="472" spans="1:15" s="4" customFormat="1" ht="12.75">
      <c r="A472" s="62" t="s">
        <v>1073</v>
      </c>
      <c r="B472" s="62" t="s">
        <v>1074</v>
      </c>
      <c r="C472" s="62" t="s">
        <v>1075</v>
      </c>
      <c r="D472" s="62" t="s">
        <v>1076</v>
      </c>
      <c r="E472" s="62" t="s">
        <v>57</v>
      </c>
      <c r="F472" s="62" t="s">
        <v>6</v>
      </c>
      <c r="G472" s="81">
        <v>19</v>
      </c>
      <c r="H472" s="68">
        <v>0.22</v>
      </c>
      <c r="I472" s="123">
        <f t="shared" si="27"/>
        <v>14.82</v>
      </c>
      <c r="J472" s="110"/>
      <c r="K472" s="45">
        <f t="shared" si="28"/>
        <v>0</v>
      </c>
      <c r="L472" s="71"/>
      <c r="M472" s="62" t="s">
        <v>2069</v>
      </c>
      <c r="N472" s="82" t="s">
        <v>1072</v>
      </c>
      <c r="O472" s="86" t="s">
        <v>1930</v>
      </c>
    </row>
    <row r="473" spans="1:16" s="4" customFormat="1" ht="12.75">
      <c r="A473" s="52" t="s">
        <v>1529</v>
      </c>
      <c r="B473" s="52" t="s">
        <v>1530</v>
      </c>
      <c r="C473" s="52" t="s">
        <v>1531</v>
      </c>
      <c r="D473" s="52" t="s">
        <v>1532</v>
      </c>
      <c r="E473" s="52" t="s">
        <v>12</v>
      </c>
      <c r="F473" s="52" t="s">
        <v>6</v>
      </c>
      <c r="G473" s="67">
        <v>16.99</v>
      </c>
      <c r="H473" s="68">
        <v>0.22</v>
      </c>
      <c r="I473" s="123">
        <f t="shared" si="27"/>
        <v>13.25</v>
      </c>
      <c r="J473" s="110"/>
      <c r="K473" s="45">
        <f t="shared" si="28"/>
        <v>0</v>
      </c>
      <c r="L473" s="70"/>
      <c r="M473" s="52" t="s">
        <v>1821</v>
      </c>
      <c r="N473" s="69" t="s">
        <v>1533</v>
      </c>
      <c r="P473" s="5"/>
    </row>
    <row r="474" spans="1:16" s="4" customFormat="1" ht="12.75">
      <c r="A474" s="62" t="s">
        <v>378</v>
      </c>
      <c r="B474" s="62" t="s">
        <v>379</v>
      </c>
      <c r="C474" s="62" t="s">
        <v>380</v>
      </c>
      <c r="D474" s="62" t="s">
        <v>1851</v>
      </c>
      <c r="E474" s="62" t="s">
        <v>108</v>
      </c>
      <c r="F474" s="62" t="s">
        <v>6</v>
      </c>
      <c r="G474" s="81">
        <v>17.99</v>
      </c>
      <c r="H474" s="68">
        <v>0.22</v>
      </c>
      <c r="I474" s="123">
        <f t="shared" si="27"/>
        <v>14.03</v>
      </c>
      <c r="J474" s="110"/>
      <c r="K474" s="45">
        <f t="shared" si="28"/>
        <v>0</v>
      </c>
      <c r="L474" s="71"/>
      <c r="M474" s="62" t="s">
        <v>1820</v>
      </c>
      <c r="N474" s="82" t="s">
        <v>377</v>
      </c>
      <c r="O474" s="86" t="s">
        <v>1930</v>
      </c>
      <c r="P474" s="5"/>
    </row>
    <row r="475" spans="1:14" ht="12.75">
      <c r="A475" s="51"/>
      <c r="B475" s="51"/>
      <c r="C475" s="51"/>
      <c r="D475" s="52"/>
      <c r="E475" s="51"/>
      <c r="F475" s="51"/>
      <c r="G475" s="53"/>
      <c r="H475" s="54"/>
      <c r="I475" s="121"/>
      <c r="J475" s="112"/>
      <c r="K475" s="73"/>
      <c r="L475" s="52"/>
      <c r="M475" s="51"/>
      <c r="N475" s="55"/>
    </row>
    <row r="476" spans="1:14" ht="12.75">
      <c r="A476" s="56"/>
      <c r="B476" s="57" t="s">
        <v>1983</v>
      </c>
      <c r="C476" s="56"/>
      <c r="D476" s="56"/>
      <c r="E476" s="56"/>
      <c r="F476" s="56"/>
      <c r="G476" s="58"/>
      <c r="H476" s="59"/>
      <c r="I476" s="122"/>
      <c r="J476" s="113"/>
      <c r="K476" s="58"/>
      <c r="L476" s="56"/>
      <c r="M476" s="56"/>
      <c r="N476" s="60"/>
    </row>
    <row r="477" spans="1:14" ht="12.75">
      <c r="A477" s="51"/>
      <c r="B477" s="51"/>
      <c r="C477" s="51"/>
      <c r="D477" s="52"/>
      <c r="E477" s="51"/>
      <c r="F477" s="51"/>
      <c r="G477" s="53"/>
      <c r="H477" s="54"/>
      <c r="I477" s="121"/>
      <c r="J477" s="114"/>
      <c r="K477" s="72"/>
      <c r="L477" s="52"/>
      <c r="M477" s="51"/>
      <c r="N477" s="55"/>
    </row>
    <row r="478" spans="1:14" s="4" customFormat="1" ht="12.75">
      <c r="A478" s="52" t="s">
        <v>339</v>
      </c>
      <c r="B478" s="52" t="s">
        <v>340</v>
      </c>
      <c r="C478" s="52" t="s">
        <v>341</v>
      </c>
      <c r="D478" s="52" t="s">
        <v>11</v>
      </c>
      <c r="E478" s="52" t="s">
        <v>142</v>
      </c>
      <c r="F478" s="52" t="s">
        <v>6</v>
      </c>
      <c r="G478" s="67">
        <v>16.99</v>
      </c>
      <c r="H478" s="68">
        <v>0.22</v>
      </c>
      <c r="I478" s="123">
        <f aca="true" t="shared" si="29" ref="I478:I509">ROUND((G478*0.78),2)</f>
        <v>13.25</v>
      </c>
      <c r="J478" s="110"/>
      <c r="K478" s="45">
        <f aca="true" t="shared" si="30" ref="K478:K541">J478*I478</f>
        <v>0</v>
      </c>
      <c r="L478" s="70" t="s">
        <v>1977</v>
      </c>
      <c r="M478" s="52" t="s">
        <v>1804</v>
      </c>
      <c r="N478" s="69" t="s">
        <v>321</v>
      </c>
    </row>
    <row r="479" spans="1:14" s="4" customFormat="1" ht="25.5">
      <c r="A479" s="52" t="s">
        <v>1597</v>
      </c>
      <c r="B479" s="52" t="s">
        <v>1598</v>
      </c>
      <c r="C479" s="52" t="s">
        <v>1599</v>
      </c>
      <c r="D479" s="52" t="s">
        <v>1830</v>
      </c>
      <c r="E479" s="52" t="s">
        <v>150</v>
      </c>
      <c r="F479" s="52" t="s">
        <v>6</v>
      </c>
      <c r="G479" s="67">
        <v>16.99</v>
      </c>
      <c r="H479" s="68">
        <v>0.22</v>
      </c>
      <c r="I479" s="123">
        <f t="shared" si="29"/>
        <v>13.25</v>
      </c>
      <c r="J479" s="110"/>
      <c r="K479" s="45">
        <f t="shared" si="30"/>
        <v>0</v>
      </c>
      <c r="L479" s="77" t="s">
        <v>1904</v>
      </c>
      <c r="M479" s="52" t="s">
        <v>1800</v>
      </c>
      <c r="N479" s="69" t="s">
        <v>1593</v>
      </c>
    </row>
    <row r="480" spans="1:16" s="4" customFormat="1" ht="12.75">
      <c r="A480" s="52" t="s">
        <v>1552</v>
      </c>
      <c r="B480" s="52" t="s">
        <v>1553</v>
      </c>
      <c r="C480" s="52" t="s">
        <v>1554</v>
      </c>
      <c r="D480" s="52" t="s">
        <v>11</v>
      </c>
      <c r="E480" s="52" t="s">
        <v>150</v>
      </c>
      <c r="F480" s="52" t="s">
        <v>6</v>
      </c>
      <c r="G480" s="67">
        <v>16.99</v>
      </c>
      <c r="H480" s="68">
        <v>0.22</v>
      </c>
      <c r="I480" s="123">
        <f t="shared" si="29"/>
        <v>13.25</v>
      </c>
      <c r="J480" s="110"/>
      <c r="K480" s="45">
        <f t="shared" si="30"/>
        <v>0</v>
      </c>
      <c r="L480" s="70" t="s">
        <v>2045</v>
      </c>
      <c r="M480" s="52" t="s">
        <v>1800</v>
      </c>
      <c r="N480" s="69" t="s">
        <v>1533</v>
      </c>
      <c r="P480" s="5"/>
    </row>
    <row r="481" spans="1:16" s="4" customFormat="1" ht="12.75">
      <c r="A481" s="62" t="s">
        <v>158</v>
      </c>
      <c r="B481" s="62" t="s">
        <v>159</v>
      </c>
      <c r="C481" s="62" t="s">
        <v>160</v>
      </c>
      <c r="D481" s="62" t="s">
        <v>11</v>
      </c>
      <c r="E481" s="62" t="s">
        <v>157</v>
      </c>
      <c r="F481" s="62" t="s">
        <v>6</v>
      </c>
      <c r="G481" s="81">
        <v>17.99</v>
      </c>
      <c r="H481" s="68">
        <v>0.22</v>
      </c>
      <c r="I481" s="123">
        <f t="shared" si="29"/>
        <v>14.03</v>
      </c>
      <c r="J481" s="110"/>
      <c r="K481" s="45">
        <f t="shared" si="30"/>
        <v>0</v>
      </c>
      <c r="L481" s="71" t="s">
        <v>1962</v>
      </c>
      <c r="M481" s="62" t="s">
        <v>1800</v>
      </c>
      <c r="N481" s="82" t="s">
        <v>104</v>
      </c>
      <c r="P481" s="5"/>
    </row>
    <row r="482" spans="1:16" s="4" customFormat="1" ht="12.75">
      <c r="A482" s="52" t="s">
        <v>41</v>
      </c>
      <c r="B482" s="52" t="s">
        <v>42</v>
      </c>
      <c r="C482" s="52" t="s">
        <v>43</v>
      </c>
      <c r="D482" s="52" t="s">
        <v>44</v>
      </c>
      <c r="E482" s="52" t="s">
        <v>5</v>
      </c>
      <c r="F482" s="52" t="s">
        <v>6</v>
      </c>
      <c r="G482" s="67">
        <v>16.99</v>
      </c>
      <c r="H482" s="68">
        <v>0.22</v>
      </c>
      <c r="I482" s="123">
        <f t="shared" si="29"/>
        <v>13.25</v>
      </c>
      <c r="J482" s="110"/>
      <c r="K482" s="45">
        <f t="shared" si="30"/>
        <v>0</v>
      </c>
      <c r="L482" s="70" t="s">
        <v>1973</v>
      </c>
      <c r="M482" s="52" t="s">
        <v>1800</v>
      </c>
      <c r="N482" s="69" t="s">
        <v>27</v>
      </c>
      <c r="P482" s="5"/>
    </row>
    <row r="483" spans="1:14" s="4" customFormat="1" ht="12.75">
      <c r="A483" s="52" t="s">
        <v>609</v>
      </c>
      <c r="B483" s="52" t="s">
        <v>610</v>
      </c>
      <c r="C483" s="52" t="s">
        <v>611</v>
      </c>
      <c r="D483" s="52" t="s">
        <v>11</v>
      </c>
      <c r="E483" s="52" t="s">
        <v>217</v>
      </c>
      <c r="F483" s="52" t="s">
        <v>6</v>
      </c>
      <c r="G483" s="67">
        <v>16.99</v>
      </c>
      <c r="H483" s="68">
        <v>0.22</v>
      </c>
      <c r="I483" s="123">
        <f t="shared" si="29"/>
        <v>13.25</v>
      </c>
      <c r="J483" s="110"/>
      <c r="K483" s="45">
        <f t="shared" si="30"/>
        <v>0</v>
      </c>
      <c r="L483" s="70" t="s">
        <v>1786</v>
      </c>
      <c r="M483" s="52" t="s">
        <v>1800</v>
      </c>
      <c r="N483" s="69" t="s">
        <v>585</v>
      </c>
    </row>
    <row r="484" spans="1:14" s="4" customFormat="1" ht="12.75">
      <c r="A484" s="62" t="s">
        <v>1051</v>
      </c>
      <c r="B484" s="62" t="s">
        <v>1052</v>
      </c>
      <c r="C484" s="62" t="s">
        <v>1053</v>
      </c>
      <c r="D484" s="62" t="s">
        <v>1054</v>
      </c>
      <c r="E484" s="62" t="s">
        <v>57</v>
      </c>
      <c r="F484" s="62" t="s">
        <v>6</v>
      </c>
      <c r="G484" s="81">
        <v>16</v>
      </c>
      <c r="H484" s="68">
        <v>0.22</v>
      </c>
      <c r="I484" s="123">
        <f t="shared" si="29"/>
        <v>12.48</v>
      </c>
      <c r="J484" s="110"/>
      <c r="K484" s="45">
        <f t="shared" si="30"/>
        <v>0</v>
      </c>
      <c r="L484" s="71" t="s">
        <v>1970</v>
      </c>
      <c r="M484" s="62" t="s">
        <v>1800</v>
      </c>
      <c r="N484" s="82" t="s">
        <v>1055</v>
      </c>
    </row>
    <row r="485" spans="1:14" s="4" customFormat="1" ht="12.75">
      <c r="A485" s="52" t="s">
        <v>1729</v>
      </c>
      <c r="B485" s="52" t="s">
        <v>1730</v>
      </c>
      <c r="C485" s="52" t="s">
        <v>1731</v>
      </c>
      <c r="D485" s="52" t="s">
        <v>11</v>
      </c>
      <c r="E485" s="52" t="s">
        <v>34</v>
      </c>
      <c r="F485" s="52" t="s">
        <v>6</v>
      </c>
      <c r="G485" s="67">
        <v>12.99</v>
      </c>
      <c r="H485" s="68">
        <v>0.22</v>
      </c>
      <c r="I485" s="123">
        <f t="shared" si="29"/>
        <v>10.13</v>
      </c>
      <c r="J485" s="110"/>
      <c r="K485" s="45">
        <f t="shared" si="30"/>
        <v>0</v>
      </c>
      <c r="L485" s="70" t="s">
        <v>1962</v>
      </c>
      <c r="M485" s="52" t="s">
        <v>1800</v>
      </c>
      <c r="N485" s="69" t="s">
        <v>1728</v>
      </c>
    </row>
    <row r="486" spans="1:14" s="4" customFormat="1" ht="12.75">
      <c r="A486" s="52" t="s">
        <v>744</v>
      </c>
      <c r="B486" s="52" t="s">
        <v>745</v>
      </c>
      <c r="C486" s="52" t="s">
        <v>707</v>
      </c>
      <c r="D486" s="52" t="s">
        <v>746</v>
      </c>
      <c r="E486" s="52" t="s">
        <v>5</v>
      </c>
      <c r="F486" s="52" t="s">
        <v>6</v>
      </c>
      <c r="G486" s="67">
        <v>17.99</v>
      </c>
      <c r="H486" s="68">
        <v>0.22</v>
      </c>
      <c r="I486" s="123">
        <f t="shared" si="29"/>
        <v>14.03</v>
      </c>
      <c r="J486" s="110"/>
      <c r="K486" s="45">
        <f t="shared" si="30"/>
        <v>0</v>
      </c>
      <c r="L486" s="70" t="s">
        <v>1981</v>
      </c>
      <c r="M486" s="52" t="s">
        <v>1802</v>
      </c>
      <c r="N486" s="69" t="s">
        <v>737</v>
      </c>
    </row>
    <row r="487" spans="1:14" s="4" customFormat="1" ht="12.75">
      <c r="A487" s="52" t="s">
        <v>1657</v>
      </c>
      <c r="B487" s="52" t="s">
        <v>1658</v>
      </c>
      <c r="C487" s="52" t="s">
        <v>707</v>
      </c>
      <c r="D487" s="52" t="s">
        <v>746</v>
      </c>
      <c r="E487" s="52" t="s">
        <v>5</v>
      </c>
      <c r="F487" s="52" t="s">
        <v>6</v>
      </c>
      <c r="G487" s="67">
        <v>17.99</v>
      </c>
      <c r="H487" s="68">
        <v>0.22</v>
      </c>
      <c r="I487" s="123">
        <f t="shared" si="29"/>
        <v>14.03</v>
      </c>
      <c r="J487" s="110"/>
      <c r="K487" s="45">
        <f t="shared" si="30"/>
        <v>0</v>
      </c>
      <c r="L487" s="70" t="s">
        <v>1981</v>
      </c>
      <c r="M487" s="52" t="s">
        <v>1802</v>
      </c>
      <c r="N487" s="69" t="s">
        <v>1644</v>
      </c>
    </row>
    <row r="488" spans="1:15" s="4" customFormat="1" ht="12.75">
      <c r="A488" s="52" t="s">
        <v>1235</v>
      </c>
      <c r="B488" s="52" t="s">
        <v>1236</v>
      </c>
      <c r="C488" s="52" t="s">
        <v>1237</v>
      </c>
      <c r="D488" s="52" t="s">
        <v>1238</v>
      </c>
      <c r="E488" s="52" t="s">
        <v>1239</v>
      </c>
      <c r="F488" s="52" t="s">
        <v>6</v>
      </c>
      <c r="G488" s="67">
        <v>17.99</v>
      </c>
      <c r="H488" s="68">
        <v>0.22</v>
      </c>
      <c r="I488" s="123">
        <f t="shared" si="29"/>
        <v>14.03</v>
      </c>
      <c r="J488" s="110"/>
      <c r="K488" s="45">
        <f t="shared" si="30"/>
        <v>0</v>
      </c>
      <c r="L488" s="70" t="s">
        <v>1962</v>
      </c>
      <c r="M488" s="52" t="s">
        <v>1801</v>
      </c>
      <c r="N488" s="69" t="s">
        <v>1190</v>
      </c>
      <c r="O488" s="25" t="s">
        <v>1932</v>
      </c>
    </row>
    <row r="489" spans="1:16" s="4" customFormat="1" ht="12.75">
      <c r="A489" s="62" t="s">
        <v>1240</v>
      </c>
      <c r="B489" s="62" t="s">
        <v>1241</v>
      </c>
      <c r="C489" s="62" t="s">
        <v>1242</v>
      </c>
      <c r="D489" s="62" t="s">
        <v>11</v>
      </c>
      <c r="E489" s="62" t="s">
        <v>216</v>
      </c>
      <c r="F489" s="62" t="s">
        <v>6</v>
      </c>
      <c r="G489" s="81">
        <v>16.99</v>
      </c>
      <c r="H489" s="68">
        <v>0.22</v>
      </c>
      <c r="I489" s="123">
        <f t="shared" si="29"/>
        <v>13.25</v>
      </c>
      <c r="J489" s="110"/>
      <c r="K489" s="45">
        <f t="shared" si="30"/>
        <v>0</v>
      </c>
      <c r="L489" s="71" t="s">
        <v>1973</v>
      </c>
      <c r="M489" s="62" t="s">
        <v>1802</v>
      </c>
      <c r="N489" s="82" t="s">
        <v>1190</v>
      </c>
      <c r="O489" s="5"/>
      <c r="P489" s="5"/>
    </row>
    <row r="490" spans="1:14" s="4" customFormat="1" ht="12.75">
      <c r="A490" s="52" t="s">
        <v>342</v>
      </c>
      <c r="B490" s="52" t="s">
        <v>343</v>
      </c>
      <c r="C490" s="52" t="s">
        <v>344</v>
      </c>
      <c r="D490" s="52" t="s">
        <v>11</v>
      </c>
      <c r="E490" s="52" t="s">
        <v>35</v>
      </c>
      <c r="F490" s="52" t="s">
        <v>6</v>
      </c>
      <c r="G490" s="67">
        <v>16.99</v>
      </c>
      <c r="H490" s="68">
        <v>0.22</v>
      </c>
      <c r="I490" s="123">
        <f t="shared" si="29"/>
        <v>13.25</v>
      </c>
      <c r="J490" s="110"/>
      <c r="K490" s="45">
        <f t="shared" si="30"/>
        <v>0</v>
      </c>
      <c r="L490" s="70" t="s">
        <v>1968</v>
      </c>
      <c r="M490" s="52" t="s">
        <v>1821</v>
      </c>
      <c r="N490" s="69" t="s">
        <v>321</v>
      </c>
    </row>
    <row r="491" spans="1:14" s="4" customFormat="1" ht="12.75">
      <c r="A491" s="52" t="s">
        <v>714</v>
      </c>
      <c r="B491" s="52" t="s">
        <v>715</v>
      </c>
      <c r="C491" s="52" t="s">
        <v>716</v>
      </c>
      <c r="D491" s="52" t="s">
        <v>1857</v>
      </c>
      <c r="E491" s="52" t="s">
        <v>74</v>
      </c>
      <c r="F491" s="52" t="s">
        <v>6</v>
      </c>
      <c r="G491" s="67">
        <v>16.99</v>
      </c>
      <c r="H491" s="68">
        <v>0.22</v>
      </c>
      <c r="I491" s="123">
        <f t="shared" si="29"/>
        <v>13.25</v>
      </c>
      <c r="J491" s="110"/>
      <c r="K491" s="45">
        <f t="shared" si="30"/>
        <v>0</v>
      </c>
      <c r="L491" s="70" t="s">
        <v>1790</v>
      </c>
      <c r="M491" s="52" t="s">
        <v>1821</v>
      </c>
      <c r="N491" s="69" t="s">
        <v>713</v>
      </c>
    </row>
    <row r="492" spans="1:16" s="4" customFormat="1" ht="12.75">
      <c r="A492" s="52" t="s">
        <v>990</v>
      </c>
      <c r="B492" s="52" t="s">
        <v>991</v>
      </c>
      <c r="C492" s="52" t="s">
        <v>992</v>
      </c>
      <c r="D492" s="52" t="s">
        <v>11</v>
      </c>
      <c r="E492" s="52" t="s">
        <v>53</v>
      </c>
      <c r="F492" s="52" t="s">
        <v>6</v>
      </c>
      <c r="G492" s="67">
        <v>17.99</v>
      </c>
      <c r="H492" s="68">
        <v>0.22</v>
      </c>
      <c r="I492" s="123">
        <f t="shared" si="29"/>
        <v>14.03</v>
      </c>
      <c r="J492" s="110"/>
      <c r="K492" s="45">
        <f t="shared" si="30"/>
        <v>0</v>
      </c>
      <c r="L492" s="70" t="s">
        <v>1793</v>
      </c>
      <c r="M492" s="52" t="s">
        <v>1819</v>
      </c>
      <c r="N492" s="69" t="s">
        <v>986</v>
      </c>
      <c r="O492" s="86" t="s">
        <v>1930</v>
      </c>
      <c r="P492" s="5"/>
    </row>
    <row r="493" spans="1:16" s="4" customFormat="1" ht="12.75">
      <c r="A493" s="52" t="s">
        <v>355</v>
      </c>
      <c r="B493" s="52" t="s">
        <v>356</v>
      </c>
      <c r="C493" s="52" t="s">
        <v>357</v>
      </c>
      <c r="D493" s="52" t="s">
        <v>11</v>
      </c>
      <c r="E493" s="52" t="s">
        <v>206</v>
      </c>
      <c r="F493" s="52" t="s">
        <v>6</v>
      </c>
      <c r="G493" s="67">
        <v>16.99</v>
      </c>
      <c r="H493" s="68">
        <v>0.22</v>
      </c>
      <c r="I493" s="123">
        <f t="shared" si="29"/>
        <v>13.25</v>
      </c>
      <c r="J493" s="110"/>
      <c r="K493" s="45">
        <f t="shared" si="30"/>
        <v>0</v>
      </c>
      <c r="L493" s="70" t="s">
        <v>1793</v>
      </c>
      <c r="M493" s="52" t="s">
        <v>1800</v>
      </c>
      <c r="N493" s="69" t="s">
        <v>321</v>
      </c>
      <c r="O493" s="5"/>
      <c r="P493" s="5"/>
    </row>
    <row r="494" spans="1:15" s="4" customFormat="1" ht="12.75">
      <c r="A494" s="52" t="s">
        <v>416</v>
      </c>
      <c r="B494" s="52" t="s">
        <v>417</v>
      </c>
      <c r="C494" s="52" t="s">
        <v>418</v>
      </c>
      <c r="D494" s="52" t="s">
        <v>11</v>
      </c>
      <c r="E494" s="52" t="s">
        <v>217</v>
      </c>
      <c r="F494" s="52" t="s">
        <v>6</v>
      </c>
      <c r="G494" s="67">
        <v>18.99</v>
      </c>
      <c r="H494" s="68">
        <v>0.22</v>
      </c>
      <c r="I494" s="123">
        <f t="shared" si="29"/>
        <v>14.81</v>
      </c>
      <c r="J494" s="110"/>
      <c r="K494" s="45">
        <f t="shared" si="30"/>
        <v>0</v>
      </c>
      <c r="L494" s="70" t="s">
        <v>1790</v>
      </c>
      <c r="M494" s="52" t="s">
        <v>1819</v>
      </c>
      <c r="N494" s="69" t="s">
        <v>377</v>
      </c>
      <c r="O494" s="86" t="s">
        <v>1930</v>
      </c>
    </row>
    <row r="495" spans="1:16" s="5" customFormat="1" ht="12.75">
      <c r="A495" s="52" t="s">
        <v>114</v>
      </c>
      <c r="B495" s="52" t="s">
        <v>115</v>
      </c>
      <c r="C495" s="52" t="s">
        <v>116</v>
      </c>
      <c r="D495" s="52" t="s">
        <v>11</v>
      </c>
      <c r="E495" s="52" t="s">
        <v>113</v>
      </c>
      <c r="F495" s="52" t="s">
        <v>6</v>
      </c>
      <c r="G495" s="67">
        <v>16.99</v>
      </c>
      <c r="H495" s="68">
        <v>0.22</v>
      </c>
      <c r="I495" s="123">
        <f t="shared" si="29"/>
        <v>13.25</v>
      </c>
      <c r="J495" s="110"/>
      <c r="K495" s="45">
        <f t="shared" si="30"/>
        <v>0</v>
      </c>
      <c r="L495" s="70" t="s">
        <v>1964</v>
      </c>
      <c r="M495" s="52" t="s">
        <v>1800</v>
      </c>
      <c r="N495" s="69" t="s">
        <v>104</v>
      </c>
      <c r="O495" s="4"/>
      <c r="P495" s="4"/>
    </row>
    <row r="496" spans="1:16" s="5" customFormat="1" ht="12.75">
      <c r="A496" s="62" t="s">
        <v>266</v>
      </c>
      <c r="B496" s="62" t="s">
        <v>267</v>
      </c>
      <c r="C496" s="62" t="s">
        <v>268</v>
      </c>
      <c r="D496" s="62" t="s">
        <v>269</v>
      </c>
      <c r="E496" s="62" t="s">
        <v>270</v>
      </c>
      <c r="F496" s="62" t="s">
        <v>6</v>
      </c>
      <c r="G496" s="81">
        <v>16.99</v>
      </c>
      <c r="H496" s="68">
        <v>0.22</v>
      </c>
      <c r="I496" s="123">
        <f t="shared" si="29"/>
        <v>13.25</v>
      </c>
      <c r="J496" s="110"/>
      <c r="K496" s="45">
        <f t="shared" si="30"/>
        <v>0</v>
      </c>
      <c r="L496" s="71" t="s">
        <v>1978</v>
      </c>
      <c r="M496" s="62" t="s">
        <v>1803</v>
      </c>
      <c r="N496" s="82" t="s">
        <v>259</v>
      </c>
      <c r="P496" s="4"/>
    </row>
    <row r="497" spans="1:16" s="5" customFormat="1" ht="12.75">
      <c r="A497" s="52" t="s">
        <v>1315</v>
      </c>
      <c r="B497" s="52" t="s">
        <v>1316</v>
      </c>
      <c r="C497" s="52" t="s">
        <v>1317</v>
      </c>
      <c r="D497" s="52" t="s">
        <v>11</v>
      </c>
      <c r="E497" s="52" t="s">
        <v>157</v>
      </c>
      <c r="F497" s="52" t="s">
        <v>6</v>
      </c>
      <c r="G497" s="67">
        <v>16.99</v>
      </c>
      <c r="H497" s="68">
        <v>0.22</v>
      </c>
      <c r="I497" s="123">
        <f t="shared" si="29"/>
        <v>13.25</v>
      </c>
      <c r="J497" s="110"/>
      <c r="K497" s="45">
        <f t="shared" si="30"/>
        <v>0</v>
      </c>
      <c r="L497" s="70" t="s">
        <v>1965</v>
      </c>
      <c r="M497" s="52" t="s">
        <v>1800</v>
      </c>
      <c r="N497" s="69" t="s">
        <v>1293</v>
      </c>
      <c r="O497" s="4"/>
      <c r="P497" s="4"/>
    </row>
    <row r="498" spans="1:14" s="4" customFormat="1" ht="12.75">
      <c r="A498" s="52" t="s">
        <v>31</v>
      </c>
      <c r="B498" s="52" t="s">
        <v>32</v>
      </c>
      <c r="C498" s="52" t="s">
        <v>33</v>
      </c>
      <c r="D498" s="52" t="s">
        <v>11</v>
      </c>
      <c r="E498" s="52" t="s">
        <v>34</v>
      </c>
      <c r="F498" s="52" t="s">
        <v>6</v>
      </c>
      <c r="G498" s="67">
        <v>16.99</v>
      </c>
      <c r="H498" s="68">
        <v>0.22</v>
      </c>
      <c r="I498" s="123">
        <f t="shared" si="29"/>
        <v>13.25</v>
      </c>
      <c r="J498" s="110"/>
      <c r="K498" s="45">
        <f t="shared" si="30"/>
        <v>0</v>
      </c>
      <c r="L498" s="70" t="s">
        <v>1789</v>
      </c>
      <c r="M498" s="52" t="s">
        <v>1804</v>
      </c>
      <c r="N498" s="69" t="s">
        <v>27</v>
      </c>
    </row>
    <row r="499" spans="1:15" s="5" customFormat="1" ht="12.75">
      <c r="A499" s="62" t="s">
        <v>1401</v>
      </c>
      <c r="B499" s="62" t="s">
        <v>1402</v>
      </c>
      <c r="C499" s="62" t="s">
        <v>1403</v>
      </c>
      <c r="D499" s="62" t="s">
        <v>1860</v>
      </c>
      <c r="E499" s="62" t="s">
        <v>135</v>
      </c>
      <c r="F499" s="62" t="s">
        <v>6</v>
      </c>
      <c r="G499" s="81">
        <v>16.99</v>
      </c>
      <c r="H499" s="68">
        <v>0.22</v>
      </c>
      <c r="I499" s="123">
        <f t="shared" si="29"/>
        <v>13.25</v>
      </c>
      <c r="J499" s="110"/>
      <c r="K499" s="45">
        <f t="shared" si="30"/>
        <v>0</v>
      </c>
      <c r="L499" s="71" t="s">
        <v>1970</v>
      </c>
      <c r="M499" s="62" t="s">
        <v>1804</v>
      </c>
      <c r="N499" s="82" t="s">
        <v>1394</v>
      </c>
      <c r="O499" s="4"/>
    </row>
    <row r="500" spans="1:14" s="4" customFormat="1" ht="25.5">
      <c r="A500" s="52" t="s">
        <v>1600</v>
      </c>
      <c r="B500" s="52" t="s">
        <v>1601</v>
      </c>
      <c r="C500" s="52" t="s">
        <v>1602</v>
      </c>
      <c r="D500" s="52" t="s">
        <v>11</v>
      </c>
      <c r="E500" s="52" t="s">
        <v>135</v>
      </c>
      <c r="F500" s="52" t="s">
        <v>6</v>
      </c>
      <c r="G500" s="67">
        <v>16.99</v>
      </c>
      <c r="H500" s="68">
        <v>0.22</v>
      </c>
      <c r="I500" s="123">
        <f t="shared" si="29"/>
        <v>13.25</v>
      </c>
      <c r="J500" s="110"/>
      <c r="K500" s="45">
        <f t="shared" si="30"/>
        <v>0</v>
      </c>
      <c r="L500" s="77" t="s">
        <v>1788</v>
      </c>
      <c r="M500" s="52" t="s">
        <v>1800</v>
      </c>
      <c r="N500" s="69" t="s">
        <v>1593</v>
      </c>
    </row>
    <row r="501" spans="1:15" s="4" customFormat="1" ht="12.75">
      <c r="A501" s="52" t="s">
        <v>558</v>
      </c>
      <c r="B501" s="52" t="s">
        <v>559</v>
      </c>
      <c r="C501" s="52" t="s">
        <v>560</v>
      </c>
      <c r="D501" s="52" t="s">
        <v>561</v>
      </c>
      <c r="E501" s="52" t="s">
        <v>62</v>
      </c>
      <c r="F501" s="52" t="s">
        <v>6</v>
      </c>
      <c r="G501" s="67">
        <v>16.95</v>
      </c>
      <c r="H501" s="68">
        <v>0.22</v>
      </c>
      <c r="I501" s="123">
        <f t="shared" si="29"/>
        <v>13.22</v>
      </c>
      <c r="J501" s="110"/>
      <c r="K501" s="45">
        <f t="shared" si="30"/>
        <v>0</v>
      </c>
      <c r="L501" s="70" t="s">
        <v>1979</v>
      </c>
      <c r="M501" s="52" t="s">
        <v>1798</v>
      </c>
      <c r="N501" s="69" t="s">
        <v>538</v>
      </c>
      <c r="O501" s="5"/>
    </row>
    <row r="502" spans="1:14" s="5" customFormat="1" ht="12.75">
      <c r="A502" s="52" t="s">
        <v>314</v>
      </c>
      <c r="B502" s="52" t="s">
        <v>315</v>
      </c>
      <c r="C502" s="52" t="s">
        <v>316</v>
      </c>
      <c r="D502" s="52" t="s">
        <v>11</v>
      </c>
      <c r="E502" s="52" t="s">
        <v>317</v>
      </c>
      <c r="F502" s="52" t="s">
        <v>6</v>
      </c>
      <c r="G502" s="67">
        <v>16.99</v>
      </c>
      <c r="H502" s="68">
        <v>0.22</v>
      </c>
      <c r="I502" s="123">
        <f t="shared" si="29"/>
        <v>13.25</v>
      </c>
      <c r="J502" s="110"/>
      <c r="K502" s="45">
        <f t="shared" si="30"/>
        <v>0</v>
      </c>
      <c r="L502" s="70" t="s">
        <v>2045</v>
      </c>
      <c r="M502" s="52" t="s">
        <v>1821</v>
      </c>
      <c r="N502" s="69" t="s">
        <v>313</v>
      </c>
    </row>
    <row r="503" spans="1:16" s="4" customFormat="1" ht="12.75">
      <c r="A503" s="62" t="s">
        <v>274</v>
      </c>
      <c r="B503" s="62" t="s">
        <v>275</v>
      </c>
      <c r="C503" s="62" t="s">
        <v>276</v>
      </c>
      <c r="D503" s="62" t="s">
        <v>11</v>
      </c>
      <c r="E503" s="62" t="s">
        <v>277</v>
      </c>
      <c r="F503" s="62" t="s">
        <v>6</v>
      </c>
      <c r="G503" s="81">
        <v>16.99</v>
      </c>
      <c r="H503" s="68">
        <v>0.22</v>
      </c>
      <c r="I503" s="123">
        <f t="shared" si="29"/>
        <v>13.25</v>
      </c>
      <c r="J503" s="110"/>
      <c r="K503" s="45">
        <f t="shared" si="30"/>
        <v>0</v>
      </c>
      <c r="L503" s="71" t="s">
        <v>1964</v>
      </c>
      <c r="M503" s="62" t="s">
        <v>1804</v>
      </c>
      <c r="N503" s="82" t="s">
        <v>259</v>
      </c>
      <c r="P503" s="5"/>
    </row>
    <row r="504" spans="1:15" s="5" customFormat="1" ht="12.75">
      <c r="A504" s="62" t="s">
        <v>54</v>
      </c>
      <c r="B504" s="62" t="s">
        <v>55</v>
      </c>
      <c r="C504" s="62" t="s">
        <v>56</v>
      </c>
      <c r="D504" s="62" t="s">
        <v>1927</v>
      </c>
      <c r="E504" s="62" t="s">
        <v>57</v>
      </c>
      <c r="F504" s="62" t="s">
        <v>6</v>
      </c>
      <c r="G504" s="81">
        <v>17</v>
      </c>
      <c r="H504" s="89">
        <v>0.22</v>
      </c>
      <c r="I504" s="124">
        <f t="shared" si="29"/>
        <v>13.26</v>
      </c>
      <c r="J504" s="111"/>
      <c r="K504" s="45">
        <f t="shared" si="30"/>
        <v>0</v>
      </c>
      <c r="L504" s="71" t="s">
        <v>1970</v>
      </c>
      <c r="M504" s="62" t="s">
        <v>1800</v>
      </c>
      <c r="N504" s="82" t="s">
        <v>58</v>
      </c>
      <c r="O504" s="4"/>
    </row>
    <row r="505" spans="1:14" s="4" customFormat="1" ht="12.75">
      <c r="A505" s="52" t="s">
        <v>765</v>
      </c>
      <c r="B505" s="52" t="s">
        <v>766</v>
      </c>
      <c r="C505" s="52" t="s">
        <v>767</v>
      </c>
      <c r="D505" s="52" t="s">
        <v>11</v>
      </c>
      <c r="E505" s="52" t="s">
        <v>277</v>
      </c>
      <c r="F505" s="52" t="s">
        <v>6</v>
      </c>
      <c r="G505" s="67">
        <v>16.99</v>
      </c>
      <c r="H505" s="68">
        <v>0.22</v>
      </c>
      <c r="I505" s="123">
        <f t="shared" si="29"/>
        <v>13.25</v>
      </c>
      <c r="J505" s="110"/>
      <c r="K505" s="45">
        <f t="shared" si="30"/>
        <v>0</v>
      </c>
      <c r="L505" s="70" t="s">
        <v>1793</v>
      </c>
      <c r="M505" s="52" t="s">
        <v>1821</v>
      </c>
      <c r="N505" s="69" t="s">
        <v>737</v>
      </c>
    </row>
    <row r="506" spans="1:14" s="4" customFormat="1" ht="12.75">
      <c r="A506" s="52" t="s">
        <v>1278</v>
      </c>
      <c r="B506" s="52" t="s">
        <v>1279</v>
      </c>
      <c r="C506" s="52" t="s">
        <v>1280</v>
      </c>
      <c r="D506" s="52" t="s">
        <v>11</v>
      </c>
      <c r="E506" s="52" t="s">
        <v>317</v>
      </c>
      <c r="F506" s="52" t="s">
        <v>6</v>
      </c>
      <c r="G506" s="67">
        <v>16.99</v>
      </c>
      <c r="H506" s="68">
        <v>0.22</v>
      </c>
      <c r="I506" s="123">
        <f t="shared" si="29"/>
        <v>13.25</v>
      </c>
      <c r="J506" s="110"/>
      <c r="K506" s="45">
        <f t="shared" si="30"/>
        <v>0</v>
      </c>
      <c r="L506" s="70" t="s">
        <v>1786</v>
      </c>
      <c r="M506" s="52" t="s">
        <v>1821</v>
      </c>
      <c r="N506" s="69" t="s">
        <v>1281</v>
      </c>
    </row>
    <row r="507" spans="1:16" s="5" customFormat="1" ht="12.75">
      <c r="A507" s="52" t="s">
        <v>1111</v>
      </c>
      <c r="B507" s="52" t="s">
        <v>1112</v>
      </c>
      <c r="C507" s="52" t="s">
        <v>1113</v>
      </c>
      <c r="D507" s="52" t="s">
        <v>11</v>
      </c>
      <c r="E507" s="52" t="s">
        <v>270</v>
      </c>
      <c r="F507" s="52" t="s">
        <v>6</v>
      </c>
      <c r="G507" s="67">
        <v>16.99</v>
      </c>
      <c r="H507" s="68">
        <v>0.22</v>
      </c>
      <c r="I507" s="123">
        <f t="shared" si="29"/>
        <v>13.25</v>
      </c>
      <c r="J507" s="110"/>
      <c r="K507" s="45">
        <f t="shared" si="30"/>
        <v>0</v>
      </c>
      <c r="L507" s="70" t="s">
        <v>1981</v>
      </c>
      <c r="M507" s="52" t="s">
        <v>1804</v>
      </c>
      <c r="N507" s="69" t="s">
        <v>1110</v>
      </c>
      <c r="O507" s="4"/>
      <c r="P507" s="4"/>
    </row>
    <row r="508" spans="1:14" s="4" customFormat="1" ht="12.75">
      <c r="A508" s="52" t="s">
        <v>1120</v>
      </c>
      <c r="B508" s="52" t="s">
        <v>1121</v>
      </c>
      <c r="C508" s="52" t="s">
        <v>1122</v>
      </c>
      <c r="D508" s="52" t="s">
        <v>11</v>
      </c>
      <c r="E508" s="52" t="s">
        <v>216</v>
      </c>
      <c r="F508" s="52" t="s">
        <v>6</v>
      </c>
      <c r="G508" s="67">
        <v>16.99</v>
      </c>
      <c r="H508" s="68">
        <v>0.22</v>
      </c>
      <c r="I508" s="123">
        <f t="shared" si="29"/>
        <v>13.25</v>
      </c>
      <c r="J508" s="110"/>
      <c r="K508" s="45">
        <f t="shared" si="30"/>
        <v>0</v>
      </c>
      <c r="L508" s="70" t="s">
        <v>1790</v>
      </c>
      <c r="M508" s="52" t="s">
        <v>1804</v>
      </c>
      <c r="N508" s="69" t="s">
        <v>1110</v>
      </c>
    </row>
    <row r="509" spans="1:16" s="5" customFormat="1" ht="12.75">
      <c r="A509" s="52" t="s">
        <v>1659</v>
      </c>
      <c r="B509" s="52" t="s">
        <v>1660</v>
      </c>
      <c r="C509" s="52" t="s">
        <v>472</v>
      </c>
      <c r="D509" s="52" t="s">
        <v>473</v>
      </c>
      <c r="E509" s="52" t="s">
        <v>458</v>
      </c>
      <c r="F509" s="52" t="s">
        <v>6</v>
      </c>
      <c r="G509" s="67">
        <v>16.99</v>
      </c>
      <c r="H509" s="68">
        <v>0.22</v>
      </c>
      <c r="I509" s="123">
        <f t="shared" si="29"/>
        <v>13.25</v>
      </c>
      <c r="J509" s="110"/>
      <c r="K509" s="45">
        <f t="shared" si="30"/>
        <v>0</v>
      </c>
      <c r="L509" s="70" t="s">
        <v>1970</v>
      </c>
      <c r="M509" s="52" t="s">
        <v>1800</v>
      </c>
      <c r="N509" s="69" t="s">
        <v>1644</v>
      </c>
      <c r="P509" s="4"/>
    </row>
    <row r="510" spans="1:14" s="4" customFormat="1" ht="12.75">
      <c r="A510" s="52" t="s">
        <v>1024</v>
      </c>
      <c r="B510" s="52" t="s">
        <v>1025</v>
      </c>
      <c r="C510" s="52" t="s">
        <v>1026</v>
      </c>
      <c r="D510" s="52" t="s">
        <v>11</v>
      </c>
      <c r="E510" s="52" t="s">
        <v>108</v>
      </c>
      <c r="F510" s="52" t="s">
        <v>6</v>
      </c>
      <c r="G510" s="67">
        <v>16.99</v>
      </c>
      <c r="H510" s="68">
        <v>0.22</v>
      </c>
      <c r="I510" s="123">
        <f aca="true" t="shared" si="31" ref="I510:I541">ROUND((G510*0.78),2)</f>
        <v>13.25</v>
      </c>
      <c r="J510" s="110"/>
      <c r="K510" s="45">
        <f t="shared" si="30"/>
        <v>0</v>
      </c>
      <c r="L510" s="70" t="s">
        <v>1970</v>
      </c>
      <c r="M510" s="52" t="s">
        <v>1800</v>
      </c>
      <c r="N510" s="69" t="s">
        <v>1023</v>
      </c>
    </row>
    <row r="511" spans="1:15" s="4" customFormat="1" ht="12.75">
      <c r="A511" s="62" t="s">
        <v>294</v>
      </c>
      <c r="B511" s="62" t="s">
        <v>295</v>
      </c>
      <c r="C511" s="62" t="s">
        <v>296</v>
      </c>
      <c r="D511" s="62" t="s">
        <v>11</v>
      </c>
      <c r="E511" s="62" t="s">
        <v>216</v>
      </c>
      <c r="F511" s="62" t="s">
        <v>6</v>
      </c>
      <c r="G511" s="81">
        <v>16.99</v>
      </c>
      <c r="H511" s="68">
        <v>0.22</v>
      </c>
      <c r="I511" s="123">
        <f t="shared" si="31"/>
        <v>13.25</v>
      </c>
      <c r="J511" s="110"/>
      <c r="K511" s="45">
        <f t="shared" si="30"/>
        <v>0</v>
      </c>
      <c r="L511" s="71" t="s">
        <v>1789</v>
      </c>
      <c r="M511" s="62" t="s">
        <v>1803</v>
      </c>
      <c r="N511" s="82" t="s">
        <v>259</v>
      </c>
      <c r="O511" s="5"/>
    </row>
    <row r="512" spans="1:14" s="4" customFormat="1" ht="12.75">
      <c r="A512" s="62" t="s">
        <v>623</v>
      </c>
      <c r="B512" s="62" t="s">
        <v>624</v>
      </c>
      <c r="C512" s="62" t="s">
        <v>625</v>
      </c>
      <c r="D512" s="62" t="s">
        <v>11</v>
      </c>
      <c r="E512" s="62" t="s">
        <v>626</v>
      </c>
      <c r="F512" s="62" t="s">
        <v>6</v>
      </c>
      <c r="G512" s="81">
        <v>16.99</v>
      </c>
      <c r="H512" s="68">
        <v>0.22</v>
      </c>
      <c r="I512" s="123">
        <f t="shared" si="31"/>
        <v>13.25</v>
      </c>
      <c r="J512" s="110"/>
      <c r="K512" s="45">
        <f t="shared" si="30"/>
        <v>0</v>
      </c>
      <c r="L512" s="71" t="s">
        <v>1970</v>
      </c>
      <c r="M512" s="62" t="s">
        <v>1821</v>
      </c>
      <c r="N512" s="82" t="s">
        <v>627</v>
      </c>
    </row>
    <row r="513" spans="1:16" s="5" customFormat="1" ht="12.75">
      <c r="A513" s="52" t="s">
        <v>1546</v>
      </c>
      <c r="B513" s="52" t="s">
        <v>1547</v>
      </c>
      <c r="C513" s="52" t="s">
        <v>1548</v>
      </c>
      <c r="D513" s="52" t="s">
        <v>1862</v>
      </c>
      <c r="E513" s="52" t="s">
        <v>34</v>
      </c>
      <c r="F513" s="52" t="s">
        <v>6</v>
      </c>
      <c r="G513" s="67">
        <v>14.99</v>
      </c>
      <c r="H513" s="68">
        <v>0.22</v>
      </c>
      <c r="I513" s="123">
        <f t="shared" si="31"/>
        <v>11.69</v>
      </c>
      <c r="J513" s="110"/>
      <c r="K513" s="45">
        <f t="shared" si="30"/>
        <v>0</v>
      </c>
      <c r="L513" s="70" t="s">
        <v>1970</v>
      </c>
      <c r="M513" s="52" t="s">
        <v>1800</v>
      </c>
      <c r="N513" s="69" t="s">
        <v>1533</v>
      </c>
      <c r="O513" s="4"/>
      <c r="P513" s="4"/>
    </row>
    <row r="514" spans="1:14" s="4" customFormat="1" ht="12.75">
      <c r="A514" s="52" t="s">
        <v>952</v>
      </c>
      <c r="B514" s="52" t="s">
        <v>953</v>
      </c>
      <c r="C514" s="52" t="s">
        <v>954</v>
      </c>
      <c r="D514" s="52" t="s">
        <v>11</v>
      </c>
      <c r="E514" s="52" t="s">
        <v>157</v>
      </c>
      <c r="F514" s="52" t="s">
        <v>6</v>
      </c>
      <c r="G514" s="67">
        <v>16.99</v>
      </c>
      <c r="H514" s="68">
        <v>0.22</v>
      </c>
      <c r="I514" s="123">
        <f t="shared" si="31"/>
        <v>13.25</v>
      </c>
      <c r="J514" s="110"/>
      <c r="K514" s="45">
        <f t="shared" si="30"/>
        <v>0</v>
      </c>
      <c r="L514" s="70" t="s">
        <v>1981</v>
      </c>
      <c r="M514" s="52" t="s">
        <v>1800</v>
      </c>
      <c r="N514" s="69" t="s">
        <v>941</v>
      </c>
    </row>
    <row r="515" spans="1:16" s="4" customFormat="1" ht="12.75">
      <c r="A515" s="62" t="s">
        <v>1423</v>
      </c>
      <c r="B515" s="62" t="s">
        <v>1424</v>
      </c>
      <c r="C515" s="62" t="s">
        <v>1425</v>
      </c>
      <c r="D515" s="62" t="s">
        <v>11</v>
      </c>
      <c r="E515" s="62" t="s">
        <v>108</v>
      </c>
      <c r="F515" s="62" t="s">
        <v>6</v>
      </c>
      <c r="G515" s="81">
        <v>16.99</v>
      </c>
      <c r="H515" s="68">
        <v>0.22</v>
      </c>
      <c r="I515" s="123">
        <f t="shared" si="31"/>
        <v>13.25</v>
      </c>
      <c r="J515" s="110"/>
      <c r="K515" s="45">
        <f t="shared" si="30"/>
        <v>0</v>
      </c>
      <c r="L515" s="71" t="s">
        <v>1789</v>
      </c>
      <c r="M515" s="62" t="s">
        <v>1800</v>
      </c>
      <c r="N515" s="82" t="s">
        <v>1426</v>
      </c>
      <c r="O515" s="5"/>
      <c r="P515" s="5"/>
    </row>
    <row r="516" spans="1:15" s="4" customFormat="1" ht="12.75">
      <c r="A516" s="52" t="s">
        <v>1339</v>
      </c>
      <c r="B516" s="52" t="s">
        <v>1340</v>
      </c>
      <c r="C516" s="52" t="s">
        <v>1341</v>
      </c>
      <c r="D516" s="52" t="s">
        <v>11</v>
      </c>
      <c r="E516" s="52" t="s">
        <v>12</v>
      </c>
      <c r="F516" s="52" t="s">
        <v>6</v>
      </c>
      <c r="G516" s="67">
        <v>16.99</v>
      </c>
      <c r="H516" s="68">
        <v>0.22</v>
      </c>
      <c r="I516" s="123">
        <f t="shared" si="31"/>
        <v>13.25</v>
      </c>
      <c r="J516" s="110"/>
      <c r="K516" s="45">
        <f t="shared" si="30"/>
        <v>0</v>
      </c>
      <c r="L516" s="70" t="s">
        <v>2047</v>
      </c>
      <c r="M516" s="52" t="s">
        <v>1800</v>
      </c>
      <c r="N516" s="69" t="s">
        <v>1338</v>
      </c>
      <c r="O516" s="5"/>
    </row>
    <row r="517" spans="1:14" s="4" customFormat="1" ht="12.75">
      <c r="A517" s="52" t="s">
        <v>1360</v>
      </c>
      <c r="B517" s="52" t="s">
        <v>1361</v>
      </c>
      <c r="C517" s="52" t="s">
        <v>1362</v>
      </c>
      <c r="D517" s="52" t="s">
        <v>1363</v>
      </c>
      <c r="E517" s="52" t="s">
        <v>5</v>
      </c>
      <c r="F517" s="52" t="s">
        <v>6</v>
      </c>
      <c r="G517" s="67">
        <v>17.99</v>
      </c>
      <c r="H517" s="68">
        <v>0.22</v>
      </c>
      <c r="I517" s="123">
        <f t="shared" si="31"/>
        <v>14.03</v>
      </c>
      <c r="J517" s="110"/>
      <c r="K517" s="45">
        <f t="shared" si="30"/>
        <v>0</v>
      </c>
      <c r="L517" s="70" t="s">
        <v>1981</v>
      </c>
      <c r="M517" s="52" t="s">
        <v>1805</v>
      </c>
      <c r="N517" s="69" t="s">
        <v>1338</v>
      </c>
    </row>
    <row r="518" spans="1:14" s="4" customFormat="1" ht="12.75">
      <c r="A518" s="52" t="s">
        <v>1133</v>
      </c>
      <c r="B518" s="52" t="s">
        <v>1134</v>
      </c>
      <c r="C518" s="52" t="s">
        <v>1135</v>
      </c>
      <c r="D518" s="52" t="s">
        <v>11</v>
      </c>
      <c r="E518" s="52" t="s">
        <v>34</v>
      </c>
      <c r="F518" s="52" t="s">
        <v>6</v>
      </c>
      <c r="G518" s="67">
        <v>15.99</v>
      </c>
      <c r="H518" s="68">
        <v>0.22</v>
      </c>
      <c r="I518" s="123">
        <f t="shared" si="31"/>
        <v>12.47</v>
      </c>
      <c r="J518" s="110"/>
      <c r="K518" s="45">
        <f t="shared" si="30"/>
        <v>0</v>
      </c>
      <c r="L518" s="70" t="s">
        <v>1790</v>
      </c>
      <c r="M518" s="52" t="s">
        <v>1804</v>
      </c>
      <c r="N518" s="69" t="s">
        <v>1126</v>
      </c>
    </row>
    <row r="519" spans="1:16" s="4" customFormat="1" ht="12.75">
      <c r="A519" s="52" t="s">
        <v>1584</v>
      </c>
      <c r="B519" s="52" t="s">
        <v>1585</v>
      </c>
      <c r="C519" s="52" t="s">
        <v>1586</v>
      </c>
      <c r="D519" s="52" t="s">
        <v>11</v>
      </c>
      <c r="E519" s="52" t="s">
        <v>216</v>
      </c>
      <c r="F519" s="52" t="s">
        <v>6</v>
      </c>
      <c r="G519" s="67">
        <v>16.99</v>
      </c>
      <c r="H519" s="68">
        <v>0.22</v>
      </c>
      <c r="I519" s="123">
        <f t="shared" si="31"/>
        <v>13.25</v>
      </c>
      <c r="J519" s="110"/>
      <c r="K519" s="45">
        <f t="shared" si="30"/>
        <v>0</v>
      </c>
      <c r="L519" s="70" t="s">
        <v>2046</v>
      </c>
      <c r="M519" s="52" t="s">
        <v>1800</v>
      </c>
      <c r="N519" s="69" t="s">
        <v>1573</v>
      </c>
      <c r="O519" s="5"/>
      <c r="P519" s="5"/>
    </row>
    <row r="520" spans="1:14" s="4" customFormat="1" ht="25.5">
      <c r="A520" s="52" t="s">
        <v>1152</v>
      </c>
      <c r="B520" s="52" t="s">
        <v>1153</v>
      </c>
      <c r="C520" s="79" t="s">
        <v>1154</v>
      </c>
      <c r="D520" s="52" t="s">
        <v>11</v>
      </c>
      <c r="E520" s="52" t="s">
        <v>157</v>
      </c>
      <c r="F520" s="52" t="s">
        <v>6</v>
      </c>
      <c r="G520" s="67">
        <v>18.99</v>
      </c>
      <c r="H520" s="68">
        <v>0.22</v>
      </c>
      <c r="I520" s="123">
        <f t="shared" si="31"/>
        <v>14.81</v>
      </c>
      <c r="J520" s="110"/>
      <c r="K520" s="45">
        <f t="shared" si="30"/>
        <v>0</v>
      </c>
      <c r="L520" s="70" t="s">
        <v>1789</v>
      </c>
      <c r="M520" s="52" t="s">
        <v>1800</v>
      </c>
      <c r="N520" s="69" t="s">
        <v>1155</v>
      </c>
    </row>
    <row r="521" spans="1:14" s="4" customFormat="1" ht="12.75">
      <c r="A521" s="52" t="s">
        <v>1482</v>
      </c>
      <c r="B521" s="52" t="s">
        <v>1483</v>
      </c>
      <c r="C521" s="52" t="s">
        <v>1484</v>
      </c>
      <c r="D521" s="52" t="s">
        <v>11</v>
      </c>
      <c r="E521" s="52" t="s">
        <v>82</v>
      </c>
      <c r="F521" s="52" t="s">
        <v>6</v>
      </c>
      <c r="G521" s="67">
        <v>16.99</v>
      </c>
      <c r="H521" s="68">
        <v>0.22</v>
      </c>
      <c r="I521" s="123">
        <f t="shared" si="31"/>
        <v>13.25</v>
      </c>
      <c r="J521" s="110"/>
      <c r="K521" s="45">
        <f t="shared" si="30"/>
        <v>0</v>
      </c>
      <c r="L521" s="70" t="s">
        <v>1965</v>
      </c>
      <c r="M521" s="52" t="s">
        <v>1800</v>
      </c>
      <c r="N521" s="69" t="s">
        <v>1450</v>
      </c>
    </row>
    <row r="522" spans="1:15" s="4" customFormat="1" ht="12.75">
      <c r="A522" s="52" t="s">
        <v>151</v>
      </c>
      <c r="B522" s="52" t="s">
        <v>152</v>
      </c>
      <c r="C522" s="52" t="s">
        <v>153</v>
      </c>
      <c r="D522" s="52" t="s">
        <v>11</v>
      </c>
      <c r="E522" s="52" t="s">
        <v>135</v>
      </c>
      <c r="F522" s="52" t="s">
        <v>6</v>
      </c>
      <c r="G522" s="67">
        <v>17.99</v>
      </c>
      <c r="H522" s="68">
        <v>0.22</v>
      </c>
      <c r="I522" s="123">
        <f t="shared" si="31"/>
        <v>14.03</v>
      </c>
      <c r="J522" s="110"/>
      <c r="K522" s="45">
        <f t="shared" si="30"/>
        <v>0</v>
      </c>
      <c r="L522" s="70" t="s">
        <v>1965</v>
      </c>
      <c r="M522" s="52" t="s">
        <v>1819</v>
      </c>
      <c r="N522" s="69" t="s">
        <v>104</v>
      </c>
      <c r="O522" s="86" t="s">
        <v>1929</v>
      </c>
    </row>
    <row r="523" spans="1:15" s="4" customFormat="1" ht="12.75">
      <c r="A523" s="52" t="s">
        <v>1203</v>
      </c>
      <c r="B523" s="52" t="s">
        <v>1204</v>
      </c>
      <c r="C523" s="52" t="s">
        <v>544</v>
      </c>
      <c r="D523" s="52" t="s">
        <v>1205</v>
      </c>
      <c r="E523" s="52" t="s">
        <v>157</v>
      </c>
      <c r="F523" s="52" t="s">
        <v>6</v>
      </c>
      <c r="G523" s="67">
        <v>16.99</v>
      </c>
      <c r="H523" s="68">
        <v>0.22</v>
      </c>
      <c r="I523" s="123">
        <f t="shared" si="31"/>
        <v>13.25</v>
      </c>
      <c r="J523" s="110"/>
      <c r="K523" s="45">
        <f t="shared" si="30"/>
        <v>0</v>
      </c>
      <c r="L523" s="70" t="s">
        <v>1906</v>
      </c>
      <c r="M523" s="52" t="s">
        <v>1800</v>
      </c>
      <c r="N523" s="69" t="s">
        <v>1190</v>
      </c>
      <c r="O523" s="5"/>
    </row>
    <row r="524" spans="1:14" s="4" customFormat="1" ht="12.75">
      <c r="A524" s="52" t="s">
        <v>924</v>
      </c>
      <c r="B524" s="52" t="s">
        <v>925</v>
      </c>
      <c r="C524" s="52" t="s">
        <v>544</v>
      </c>
      <c r="D524" s="52" t="s">
        <v>11</v>
      </c>
      <c r="E524" s="52" t="s">
        <v>157</v>
      </c>
      <c r="F524" s="52" t="s">
        <v>6</v>
      </c>
      <c r="G524" s="67">
        <v>16.99</v>
      </c>
      <c r="H524" s="68">
        <v>0.22</v>
      </c>
      <c r="I524" s="123">
        <f t="shared" si="31"/>
        <v>13.25</v>
      </c>
      <c r="J524" s="110"/>
      <c r="K524" s="45">
        <f t="shared" si="30"/>
        <v>0</v>
      </c>
      <c r="L524" s="70" t="s">
        <v>1906</v>
      </c>
      <c r="M524" s="52" t="s">
        <v>1800</v>
      </c>
      <c r="N524" s="69" t="s">
        <v>923</v>
      </c>
    </row>
    <row r="525" spans="1:15" s="4" customFormat="1" ht="12.75">
      <c r="A525" s="52" t="s">
        <v>542</v>
      </c>
      <c r="B525" s="52" t="s">
        <v>543</v>
      </c>
      <c r="C525" s="52" t="s">
        <v>544</v>
      </c>
      <c r="D525" s="52" t="s">
        <v>11</v>
      </c>
      <c r="E525" s="52" t="s">
        <v>40</v>
      </c>
      <c r="F525" s="52" t="s">
        <v>6</v>
      </c>
      <c r="G525" s="67">
        <v>16.99</v>
      </c>
      <c r="H525" s="68">
        <v>0.22</v>
      </c>
      <c r="I525" s="123">
        <f t="shared" si="31"/>
        <v>13.25</v>
      </c>
      <c r="J525" s="110"/>
      <c r="K525" s="45">
        <f t="shared" si="30"/>
        <v>0</v>
      </c>
      <c r="L525" s="70" t="s">
        <v>1976</v>
      </c>
      <c r="M525" s="52" t="s">
        <v>1804</v>
      </c>
      <c r="N525" s="69" t="s">
        <v>538</v>
      </c>
      <c r="O525" s="5"/>
    </row>
    <row r="526" spans="1:16" s="4" customFormat="1" ht="12.75">
      <c r="A526" s="52" t="s">
        <v>384</v>
      </c>
      <c r="B526" s="52" t="s">
        <v>385</v>
      </c>
      <c r="C526" s="52" t="s">
        <v>386</v>
      </c>
      <c r="D526" s="52" t="s">
        <v>387</v>
      </c>
      <c r="E526" s="52" t="s">
        <v>388</v>
      </c>
      <c r="F526" s="52" t="s">
        <v>6</v>
      </c>
      <c r="G526" s="67">
        <v>17</v>
      </c>
      <c r="H526" s="68">
        <v>0.22</v>
      </c>
      <c r="I526" s="123">
        <f t="shared" si="31"/>
        <v>13.26</v>
      </c>
      <c r="J526" s="110"/>
      <c r="K526" s="45">
        <f t="shared" si="30"/>
        <v>0</v>
      </c>
      <c r="L526" s="70" t="s">
        <v>1790</v>
      </c>
      <c r="M526" s="52" t="s">
        <v>1800</v>
      </c>
      <c r="N526" s="69" t="s">
        <v>377</v>
      </c>
      <c r="P526" s="5"/>
    </row>
    <row r="527" spans="1:16" s="4" customFormat="1" ht="12.75">
      <c r="A527" s="52" t="s">
        <v>632</v>
      </c>
      <c r="B527" s="52" t="s">
        <v>633</v>
      </c>
      <c r="C527" s="52" t="s">
        <v>634</v>
      </c>
      <c r="D527" s="52" t="s">
        <v>635</v>
      </c>
      <c r="E527" s="52" t="s">
        <v>82</v>
      </c>
      <c r="F527" s="52" t="s">
        <v>6</v>
      </c>
      <c r="G527" s="67">
        <v>16.99</v>
      </c>
      <c r="H527" s="68">
        <v>0.22</v>
      </c>
      <c r="I527" s="123">
        <f t="shared" si="31"/>
        <v>13.25</v>
      </c>
      <c r="J527" s="110"/>
      <c r="K527" s="45">
        <f t="shared" si="30"/>
        <v>0</v>
      </c>
      <c r="L527" s="70" t="s">
        <v>1971</v>
      </c>
      <c r="M527" s="52" t="s">
        <v>1800</v>
      </c>
      <c r="N527" s="69" t="s">
        <v>627</v>
      </c>
      <c r="O527" s="5"/>
      <c r="P527" s="5"/>
    </row>
    <row r="528" spans="1:15" s="4" customFormat="1" ht="12.75">
      <c r="A528" s="52" t="s">
        <v>1697</v>
      </c>
      <c r="B528" s="52" t="s">
        <v>1698</v>
      </c>
      <c r="C528" s="52" t="s">
        <v>1699</v>
      </c>
      <c r="D528" s="52" t="s">
        <v>1870</v>
      </c>
      <c r="E528" s="52" t="s">
        <v>40</v>
      </c>
      <c r="F528" s="52" t="s">
        <v>6</v>
      </c>
      <c r="G528" s="67">
        <v>16.99</v>
      </c>
      <c r="H528" s="68">
        <v>0.22</v>
      </c>
      <c r="I528" s="123">
        <f t="shared" si="31"/>
        <v>13.25</v>
      </c>
      <c r="J528" s="110"/>
      <c r="K528" s="45">
        <f t="shared" si="30"/>
        <v>0</v>
      </c>
      <c r="L528" s="70" t="s">
        <v>1970</v>
      </c>
      <c r="M528" s="52" t="s">
        <v>1822</v>
      </c>
      <c r="N528" s="69" t="s">
        <v>1693</v>
      </c>
      <c r="O528" s="86" t="s">
        <v>1938</v>
      </c>
    </row>
    <row r="529" spans="1:14" s="4" customFormat="1" ht="12.75">
      <c r="A529" s="52" t="s">
        <v>1039</v>
      </c>
      <c r="B529" s="52" t="s">
        <v>1040</v>
      </c>
      <c r="C529" s="52" t="s">
        <v>1041</v>
      </c>
      <c r="D529" s="52" t="s">
        <v>11</v>
      </c>
      <c r="E529" s="52" t="s">
        <v>217</v>
      </c>
      <c r="F529" s="52" t="s">
        <v>6</v>
      </c>
      <c r="G529" s="67">
        <v>16.99</v>
      </c>
      <c r="H529" s="68">
        <v>0.22</v>
      </c>
      <c r="I529" s="123">
        <f t="shared" si="31"/>
        <v>13.25</v>
      </c>
      <c r="J529" s="110"/>
      <c r="K529" s="45">
        <f t="shared" si="30"/>
        <v>0</v>
      </c>
      <c r="L529" s="70" t="s">
        <v>1974</v>
      </c>
      <c r="M529" s="52" t="s">
        <v>1800</v>
      </c>
      <c r="N529" s="69" t="s">
        <v>1023</v>
      </c>
    </row>
    <row r="530" spans="1:14" s="4" customFormat="1" ht="25.5">
      <c r="A530" s="52" t="s">
        <v>459</v>
      </c>
      <c r="B530" s="52" t="s">
        <v>460</v>
      </c>
      <c r="C530" s="52" t="s">
        <v>461</v>
      </c>
      <c r="D530" s="79" t="s">
        <v>462</v>
      </c>
      <c r="E530" s="52" t="s">
        <v>5</v>
      </c>
      <c r="F530" s="52" t="s">
        <v>6</v>
      </c>
      <c r="G530" s="67">
        <v>17.99</v>
      </c>
      <c r="H530" s="68">
        <v>0.22</v>
      </c>
      <c r="I530" s="123">
        <f t="shared" si="31"/>
        <v>14.03</v>
      </c>
      <c r="J530" s="110"/>
      <c r="K530" s="45">
        <f t="shared" si="30"/>
        <v>0</v>
      </c>
      <c r="L530" s="70" t="s">
        <v>1982</v>
      </c>
      <c r="M530" s="52" t="s">
        <v>1800</v>
      </c>
      <c r="N530" s="69" t="s">
        <v>426</v>
      </c>
    </row>
    <row r="531" spans="1:15" s="4" customFormat="1" ht="25.5">
      <c r="A531" s="52" t="s">
        <v>1264</v>
      </c>
      <c r="B531" s="52" t="s">
        <v>1265</v>
      </c>
      <c r="C531" s="52" t="s">
        <v>461</v>
      </c>
      <c r="D531" s="79" t="s">
        <v>462</v>
      </c>
      <c r="E531" s="52" t="s">
        <v>5</v>
      </c>
      <c r="F531" s="52" t="s">
        <v>6</v>
      </c>
      <c r="G531" s="67">
        <v>18.99</v>
      </c>
      <c r="H531" s="68">
        <v>0.22</v>
      </c>
      <c r="I531" s="123">
        <f t="shared" si="31"/>
        <v>14.81</v>
      </c>
      <c r="J531" s="110"/>
      <c r="K531" s="45">
        <f t="shared" si="30"/>
        <v>0</v>
      </c>
      <c r="L531" s="70" t="s">
        <v>1982</v>
      </c>
      <c r="M531" s="52" t="s">
        <v>1800</v>
      </c>
      <c r="N531" s="69" t="s">
        <v>1260</v>
      </c>
      <c r="O531" s="5"/>
    </row>
    <row r="532" spans="1:16" s="4" customFormat="1" ht="25.5">
      <c r="A532" s="52" t="s">
        <v>983</v>
      </c>
      <c r="B532" s="52" t="s">
        <v>984</v>
      </c>
      <c r="C532" s="52" t="s">
        <v>985</v>
      </c>
      <c r="D532" s="52" t="s">
        <v>11</v>
      </c>
      <c r="E532" s="52" t="s">
        <v>317</v>
      </c>
      <c r="F532" s="52" t="s">
        <v>6</v>
      </c>
      <c r="G532" s="67">
        <v>16.99</v>
      </c>
      <c r="H532" s="68">
        <v>0.22</v>
      </c>
      <c r="I532" s="123">
        <f t="shared" si="31"/>
        <v>13.25</v>
      </c>
      <c r="J532" s="110"/>
      <c r="K532" s="45">
        <f t="shared" si="30"/>
        <v>0</v>
      </c>
      <c r="L532" s="77" t="s">
        <v>1966</v>
      </c>
      <c r="M532" s="52" t="s">
        <v>1800</v>
      </c>
      <c r="N532" s="69" t="s">
        <v>986</v>
      </c>
      <c r="P532" s="5"/>
    </row>
    <row r="533" spans="1:16" s="4" customFormat="1" ht="12.75">
      <c r="A533" s="52" t="s">
        <v>1381</v>
      </c>
      <c r="B533" s="52" t="s">
        <v>1382</v>
      </c>
      <c r="C533" s="52" t="s">
        <v>1383</v>
      </c>
      <c r="D533" s="52" t="s">
        <v>11</v>
      </c>
      <c r="E533" s="52" t="s">
        <v>245</v>
      </c>
      <c r="F533" s="52" t="s">
        <v>6</v>
      </c>
      <c r="G533" s="67">
        <v>16.99</v>
      </c>
      <c r="H533" s="68">
        <v>0.22</v>
      </c>
      <c r="I533" s="123">
        <f t="shared" si="31"/>
        <v>13.25</v>
      </c>
      <c r="J533" s="110"/>
      <c r="K533" s="45">
        <f t="shared" si="30"/>
        <v>0</v>
      </c>
      <c r="L533" s="70" t="s">
        <v>1963</v>
      </c>
      <c r="M533" s="52" t="s">
        <v>1821</v>
      </c>
      <c r="N533" s="69" t="s">
        <v>1384</v>
      </c>
      <c r="P533" s="5"/>
    </row>
    <row r="534" spans="1:16" s="4" customFormat="1" ht="12.75">
      <c r="A534" s="52" t="s">
        <v>1580</v>
      </c>
      <c r="B534" s="52" t="s">
        <v>1581</v>
      </c>
      <c r="C534" s="52" t="s">
        <v>1582</v>
      </c>
      <c r="D534" s="52" t="s">
        <v>11</v>
      </c>
      <c r="E534" s="52" t="s">
        <v>1583</v>
      </c>
      <c r="F534" s="52" t="s">
        <v>6</v>
      </c>
      <c r="G534" s="67">
        <v>16.99</v>
      </c>
      <c r="H534" s="68">
        <v>0.22</v>
      </c>
      <c r="I534" s="123">
        <f t="shared" si="31"/>
        <v>13.25</v>
      </c>
      <c r="J534" s="110"/>
      <c r="K534" s="45">
        <f t="shared" si="30"/>
        <v>0</v>
      </c>
      <c r="L534" s="70" t="s">
        <v>1982</v>
      </c>
      <c r="M534" s="52" t="s">
        <v>1809</v>
      </c>
      <c r="N534" s="69" t="s">
        <v>1573</v>
      </c>
      <c r="P534" s="5"/>
    </row>
    <row r="535" spans="1:15" s="4" customFormat="1" ht="12.75">
      <c r="A535" s="52" t="s">
        <v>1718</v>
      </c>
      <c r="B535" s="52" t="s">
        <v>1719</v>
      </c>
      <c r="C535" s="52" t="s">
        <v>1720</v>
      </c>
      <c r="D535" s="52" t="s">
        <v>11</v>
      </c>
      <c r="E535" s="52" t="s">
        <v>35</v>
      </c>
      <c r="F535" s="52" t="s">
        <v>6</v>
      </c>
      <c r="G535" s="67">
        <v>16.99</v>
      </c>
      <c r="H535" s="68">
        <v>0.22</v>
      </c>
      <c r="I535" s="123">
        <f t="shared" si="31"/>
        <v>13.25</v>
      </c>
      <c r="J535" s="110"/>
      <c r="K535" s="45">
        <f t="shared" si="30"/>
        <v>0</v>
      </c>
      <c r="L535" s="70" t="s">
        <v>1792</v>
      </c>
      <c r="M535" s="52" t="s">
        <v>1819</v>
      </c>
      <c r="N535" s="69" t="s">
        <v>1708</v>
      </c>
      <c r="O535" s="86" t="s">
        <v>1938</v>
      </c>
    </row>
    <row r="536" spans="1:14" s="4" customFormat="1" ht="12.75">
      <c r="A536" s="52" t="s">
        <v>100</v>
      </c>
      <c r="B536" s="52" t="s">
        <v>101</v>
      </c>
      <c r="C536" s="52" t="s">
        <v>102</v>
      </c>
      <c r="D536" s="52" t="s">
        <v>11</v>
      </c>
      <c r="E536" s="52" t="s">
        <v>103</v>
      </c>
      <c r="F536" s="52" t="s">
        <v>6</v>
      </c>
      <c r="G536" s="67">
        <v>16.99</v>
      </c>
      <c r="H536" s="68">
        <v>0.22</v>
      </c>
      <c r="I536" s="123">
        <f t="shared" si="31"/>
        <v>13.25</v>
      </c>
      <c r="J536" s="110"/>
      <c r="K536" s="45">
        <f t="shared" si="30"/>
        <v>0</v>
      </c>
      <c r="L536" s="70" t="s">
        <v>1967</v>
      </c>
      <c r="M536" s="52" t="s">
        <v>1800</v>
      </c>
      <c r="N536" s="69" t="s">
        <v>104</v>
      </c>
    </row>
    <row r="537" spans="1:14" s="4" customFormat="1" ht="12.75">
      <c r="A537" s="62" t="s">
        <v>200</v>
      </c>
      <c r="B537" s="62" t="s">
        <v>201</v>
      </c>
      <c r="C537" s="62" t="s">
        <v>202</v>
      </c>
      <c r="D537" s="62" t="s">
        <v>1874</v>
      </c>
      <c r="E537" s="62" t="s">
        <v>150</v>
      </c>
      <c r="F537" s="62" t="s">
        <v>6</v>
      </c>
      <c r="G537" s="81">
        <v>14.99</v>
      </c>
      <c r="H537" s="68">
        <v>0.22</v>
      </c>
      <c r="I537" s="123">
        <f t="shared" si="31"/>
        <v>11.69</v>
      </c>
      <c r="J537" s="110"/>
      <c r="K537" s="45">
        <f t="shared" si="30"/>
        <v>0</v>
      </c>
      <c r="L537" s="71" t="s">
        <v>1980</v>
      </c>
      <c r="M537" s="62" t="s">
        <v>1800</v>
      </c>
      <c r="N537" s="82" t="s">
        <v>104</v>
      </c>
    </row>
    <row r="538" spans="1:16" s="4" customFormat="1" ht="12.75">
      <c r="A538" s="52" t="s">
        <v>640</v>
      </c>
      <c r="B538" s="52" t="s">
        <v>641</v>
      </c>
      <c r="C538" s="52" t="s">
        <v>642</v>
      </c>
      <c r="D538" s="52" t="s">
        <v>11</v>
      </c>
      <c r="E538" s="52" t="s">
        <v>124</v>
      </c>
      <c r="F538" s="52" t="s">
        <v>6</v>
      </c>
      <c r="G538" s="67">
        <v>17.99</v>
      </c>
      <c r="H538" s="68">
        <v>0.22</v>
      </c>
      <c r="I538" s="123">
        <f t="shared" si="31"/>
        <v>14.03</v>
      </c>
      <c r="J538" s="110"/>
      <c r="K538" s="45">
        <f t="shared" si="30"/>
        <v>0</v>
      </c>
      <c r="L538" s="70" t="s">
        <v>1962</v>
      </c>
      <c r="M538" s="52" t="s">
        <v>1820</v>
      </c>
      <c r="N538" s="69" t="s">
        <v>7</v>
      </c>
      <c r="O538" s="86" t="s">
        <v>1939</v>
      </c>
      <c r="P538" s="5"/>
    </row>
    <row r="539" spans="1:15" s="4" customFormat="1" ht="12.75">
      <c r="A539" s="62" t="s">
        <v>1123</v>
      </c>
      <c r="B539" s="62" t="s">
        <v>1124</v>
      </c>
      <c r="C539" s="62" t="s">
        <v>535</v>
      </c>
      <c r="D539" s="62" t="s">
        <v>1124</v>
      </c>
      <c r="E539" s="62" t="s">
        <v>254</v>
      </c>
      <c r="F539" s="62" t="s">
        <v>6</v>
      </c>
      <c r="G539" s="81">
        <v>18</v>
      </c>
      <c r="H539" s="68">
        <v>0.22</v>
      </c>
      <c r="I539" s="123">
        <f t="shared" si="31"/>
        <v>14.04</v>
      </c>
      <c r="J539" s="110"/>
      <c r="K539" s="45">
        <f t="shared" si="30"/>
        <v>0</v>
      </c>
      <c r="L539" s="71" t="s">
        <v>1970</v>
      </c>
      <c r="M539" s="62" t="s">
        <v>2069</v>
      </c>
      <c r="N539" s="82" t="s">
        <v>1125</v>
      </c>
      <c r="O539" s="25" t="s">
        <v>1931</v>
      </c>
    </row>
    <row r="540" spans="1:15" s="4" customFormat="1" ht="12.75">
      <c r="A540" s="52" t="s">
        <v>1704</v>
      </c>
      <c r="B540" s="52" t="s">
        <v>1705</v>
      </c>
      <c r="C540" s="52" t="s">
        <v>1706</v>
      </c>
      <c r="D540" s="52" t="s">
        <v>11</v>
      </c>
      <c r="E540" s="52" t="s">
        <v>74</v>
      </c>
      <c r="F540" s="52" t="s">
        <v>6</v>
      </c>
      <c r="G540" s="67">
        <v>16.99</v>
      </c>
      <c r="H540" s="68">
        <v>0.22</v>
      </c>
      <c r="I540" s="123">
        <f t="shared" si="31"/>
        <v>13.25</v>
      </c>
      <c r="J540" s="110"/>
      <c r="K540" s="45">
        <f t="shared" si="30"/>
        <v>0</v>
      </c>
      <c r="L540" s="70" t="s">
        <v>1970</v>
      </c>
      <c r="M540" s="52" t="s">
        <v>1821</v>
      </c>
      <c r="N540" s="69" t="s">
        <v>1707</v>
      </c>
      <c r="O540" s="5"/>
    </row>
    <row r="541" spans="1:15" s="4" customFormat="1" ht="12.75">
      <c r="A541" s="52" t="s">
        <v>761</v>
      </c>
      <c r="B541" s="52" t="s">
        <v>762</v>
      </c>
      <c r="C541" s="52" t="s">
        <v>763</v>
      </c>
      <c r="D541" s="52" t="s">
        <v>11</v>
      </c>
      <c r="E541" s="52" t="s">
        <v>91</v>
      </c>
      <c r="F541" s="52" t="s">
        <v>6</v>
      </c>
      <c r="G541" s="67">
        <v>16.99</v>
      </c>
      <c r="H541" s="68">
        <v>0.22</v>
      </c>
      <c r="I541" s="123">
        <f t="shared" si="31"/>
        <v>13.25</v>
      </c>
      <c r="J541" s="110"/>
      <c r="K541" s="45">
        <f t="shared" si="30"/>
        <v>0</v>
      </c>
      <c r="L541" s="70" t="s">
        <v>1962</v>
      </c>
      <c r="M541" s="52" t="s">
        <v>1803</v>
      </c>
      <c r="N541" s="69" t="s">
        <v>737</v>
      </c>
      <c r="O541" s="5"/>
    </row>
    <row r="542" spans="1:16" s="4" customFormat="1" ht="12.75">
      <c r="A542" s="52" t="s">
        <v>1473</v>
      </c>
      <c r="B542" s="52" t="s">
        <v>1474</v>
      </c>
      <c r="C542" s="52" t="s">
        <v>1475</v>
      </c>
      <c r="D542" s="52" t="s">
        <v>11</v>
      </c>
      <c r="E542" s="52" t="s">
        <v>170</v>
      </c>
      <c r="F542" s="52" t="s">
        <v>6</v>
      </c>
      <c r="G542" s="67">
        <v>16.99</v>
      </c>
      <c r="H542" s="68">
        <v>0.22</v>
      </c>
      <c r="I542" s="123">
        <f aca="true" t="shared" si="32" ref="I542:I570">ROUND((G542*0.78),2)</f>
        <v>13.25</v>
      </c>
      <c r="J542" s="110"/>
      <c r="K542" s="45">
        <f aca="true" t="shared" si="33" ref="K542:K570">J542*I542</f>
        <v>0</v>
      </c>
      <c r="L542" s="70" t="s">
        <v>1970</v>
      </c>
      <c r="M542" s="52" t="s">
        <v>1800</v>
      </c>
      <c r="N542" s="69" t="s">
        <v>1450</v>
      </c>
      <c r="O542" s="5"/>
      <c r="P542" s="5"/>
    </row>
    <row r="543" spans="1:16" s="4" customFormat="1" ht="12.75">
      <c r="A543" s="62" t="s">
        <v>167</v>
      </c>
      <c r="B543" s="62" t="s">
        <v>168</v>
      </c>
      <c r="C543" s="62" t="s">
        <v>169</v>
      </c>
      <c r="D543" s="62" t="s">
        <v>11</v>
      </c>
      <c r="E543" s="62" t="s">
        <v>170</v>
      </c>
      <c r="F543" s="62" t="s">
        <v>6</v>
      </c>
      <c r="G543" s="81">
        <v>17.99</v>
      </c>
      <c r="H543" s="68">
        <v>0.22</v>
      </c>
      <c r="I543" s="123">
        <f t="shared" si="32"/>
        <v>14.03</v>
      </c>
      <c r="J543" s="110"/>
      <c r="K543" s="45">
        <f t="shared" si="33"/>
        <v>0</v>
      </c>
      <c r="L543" s="71" t="s">
        <v>1786</v>
      </c>
      <c r="M543" s="62" t="s">
        <v>1819</v>
      </c>
      <c r="N543" s="82" t="s">
        <v>104</v>
      </c>
      <c r="O543" s="25" t="s">
        <v>1934</v>
      </c>
      <c r="P543" s="5"/>
    </row>
    <row r="544" spans="1:15" s="4" customFormat="1" ht="12.75">
      <c r="A544" s="52" t="s">
        <v>179</v>
      </c>
      <c r="B544" s="52" t="s">
        <v>180</v>
      </c>
      <c r="C544" s="52" t="s">
        <v>181</v>
      </c>
      <c r="D544" s="52" t="s">
        <v>11</v>
      </c>
      <c r="E544" s="52" t="s">
        <v>170</v>
      </c>
      <c r="F544" s="52" t="s">
        <v>6</v>
      </c>
      <c r="G544" s="67">
        <v>17.99</v>
      </c>
      <c r="H544" s="68">
        <v>0.22</v>
      </c>
      <c r="I544" s="123">
        <f t="shared" si="32"/>
        <v>14.03</v>
      </c>
      <c r="J544" s="110"/>
      <c r="K544" s="45">
        <f t="shared" si="33"/>
        <v>0</v>
      </c>
      <c r="L544" s="70" t="s">
        <v>1790</v>
      </c>
      <c r="M544" s="52" t="s">
        <v>1803</v>
      </c>
      <c r="N544" s="69" t="s">
        <v>104</v>
      </c>
      <c r="O544" s="5"/>
    </row>
    <row r="545" spans="1:15" s="4" customFormat="1" ht="12.75">
      <c r="A545" s="52" t="s">
        <v>59</v>
      </c>
      <c r="B545" s="52" t="s">
        <v>60</v>
      </c>
      <c r="C545" s="52" t="s">
        <v>61</v>
      </c>
      <c r="D545" s="52" t="s">
        <v>11</v>
      </c>
      <c r="E545" s="52" t="s">
        <v>62</v>
      </c>
      <c r="F545" s="52" t="s">
        <v>6</v>
      </c>
      <c r="G545" s="67">
        <v>16.95</v>
      </c>
      <c r="H545" s="68">
        <v>0.22</v>
      </c>
      <c r="I545" s="123">
        <f t="shared" si="32"/>
        <v>13.22</v>
      </c>
      <c r="J545" s="110"/>
      <c r="K545" s="45">
        <f t="shared" si="33"/>
        <v>0</v>
      </c>
      <c r="L545" s="70" t="s">
        <v>1980</v>
      </c>
      <c r="M545" s="52" t="s">
        <v>1796</v>
      </c>
      <c r="N545" s="69" t="s">
        <v>58</v>
      </c>
      <c r="O545" s="5"/>
    </row>
    <row r="546" spans="1:15" s="4" customFormat="1" ht="12.75">
      <c r="A546" s="52" t="s">
        <v>218</v>
      </c>
      <c r="B546" s="52" t="s">
        <v>219</v>
      </c>
      <c r="C546" s="52" t="s">
        <v>220</v>
      </c>
      <c r="D546" s="52" t="s">
        <v>11</v>
      </c>
      <c r="E546" s="52" t="s">
        <v>217</v>
      </c>
      <c r="F546" s="52" t="s">
        <v>6</v>
      </c>
      <c r="G546" s="67">
        <v>16.99</v>
      </c>
      <c r="H546" s="68">
        <v>0.22</v>
      </c>
      <c r="I546" s="123">
        <f t="shared" si="32"/>
        <v>13.25</v>
      </c>
      <c r="J546" s="110"/>
      <c r="K546" s="45">
        <f t="shared" si="33"/>
        <v>0</v>
      </c>
      <c r="L546" s="70" t="s">
        <v>1970</v>
      </c>
      <c r="M546" s="52" t="s">
        <v>1800</v>
      </c>
      <c r="N546" s="69" t="s">
        <v>104</v>
      </c>
      <c r="O546" s="5"/>
    </row>
    <row r="547" spans="1:15" s="4" customFormat="1" ht="12.75">
      <c r="A547" s="52" t="s">
        <v>1507</v>
      </c>
      <c r="B547" s="52" t="s">
        <v>1508</v>
      </c>
      <c r="C547" s="52" t="s">
        <v>1509</v>
      </c>
      <c r="D547" s="52" t="s">
        <v>11</v>
      </c>
      <c r="E547" s="52" t="s">
        <v>74</v>
      </c>
      <c r="F547" s="52" t="s">
        <v>6</v>
      </c>
      <c r="G547" s="67">
        <v>17.99</v>
      </c>
      <c r="H547" s="68">
        <v>0.22</v>
      </c>
      <c r="I547" s="123">
        <f t="shared" si="32"/>
        <v>14.03</v>
      </c>
      <c r="J547" s="110"/>
      <c r="K547" s="45">
        <f t="shared" si="33"/>
        <v>0</v>
      </c>
      <c r="L547" s="70" t="s">
        <v>1975</v>
      </c>
      <c r="M547" s="52" t="s">
        <v>1819</v>
      </c>
      <c r="N547" s="69" t="s">
        <v>1497</v>
      </c>
      <c r="O547" s="86" t="s">
        <v>1938</v>
      </c>
    </row>
    <row r="548" spans="1:14" s="4" customFormat="1" ht="12.75">
      <c r="A548" s="62" t="s">
        <v>1463</v>
      </c>
      <c r="B548" s="62" t="s">
        <v>1464</v>
      </c>
      <c r="C548" s="62" t="s">
        <v>1465</v>
      </c>
      <c r="D548" s="62" t="s">
        <v>11</v>
      </c>
      <c r="E548" s="62" t="s">
        <v>157</v>
      </c>
      <c r="F548" s="62" t="s">
        <v>6</v>
      </c>
      <c r="G548" s="81">
        <v>19.99</v>
      </c>
      <c r="H548" s="68">
        <v>0.22</v>
      </c>
      <c r="I548" s="123">
        <f t="shared" si="32"/>
        <v>15.59</v>
      </c>
      <c r="J548" s="110"/>
      <c r="K548" s="45">
        <f t="shared" si="33"/>
        <v>0</v>
      </c>
      <c r="L548" s="71" t="s">
        <v>1969</v>
      </c>
      <c r="M548" s="62" t="s">
        <v>1803</v>
      </c>
      <c r="N548" s="82" t="s">
        <v>1450</v>
      </c>
    </row>
    <row r="549" spans="1:14" s="4" customFormat="1" ht="12.75">
      <c r="A549" s="52" t="s">
        <v>1476</v>
      </c>
      <c r="B549" s="52" t="s">
        <v>1477</v>
      </c>
      <c r="C549" s="52" t="s">
        <v>1161</v>
      </c>
      <c r="D549" s="52" t="s">
        <v>11</v>
      </c>
      <c r="E549" s="52" t="s">
        <v>157</v>
      </c>
      <c r="F549" s="52" t="s">
        <v>6</v>
      </c>
      <c r="G549" s="67">
        <v>16.99</v>
      </c>
      <c r="H549" s="68">
        <v>0.22</v>
      </c>
      <c r="I549" s="123">
        <f t="shared" si="32"/>
        <v>13.25</v>
      </c>
      <c r="J549" s="110"/>
      <c r="K549" s="45">
        <f t="shared" si="33"/>
        <v>0</v>
      </c>
      <c r="L549" s="70" t="s">
        <v>1789</v>
      </c>
      <c r="M549" s="52" t="s">
        <v>1800</v>
      </c>
      <c r="N549" s="69" t="s">
        <v>1450</v>
      </c>
    </row>
    <row r="550" spans="1:16" s="4" customFormat="1" ht="12.75">
      <c r="A550" s="52" t="s">
        <v>572</v>
      </c>
      <c r="B550" s="52" t="s">
        <v>573</v>
      </c>
      <c r="C550" s="52" t="s">
        <v>571</v>
      </c>
      <c r="D550" s="52" t="s">
        <v>11</v>
      </c>
      <c r="E550" s="52" t="s">
        <v>216</v>
      </c>
      <c r="F550" s="52" t="s">
        <v>6</v>
      </c>
      <c r="G550" s="67">
        <v>16.99</v>
      </c>
      <c r="H550" s="68">
        <v>0.22</v>
      </c>
      <c r="I550" s="123">
        <f t="shared" si="32"/>
        <v>13.25</v>
      </c>
      <c r="J550" s="110"/>
      <c r="K550" s="45">
        <f t="shared" si="33"/>
        <v>0</v>
      </c>
      <c r="L550" s="70" t="s">
        <v>1792</v>
      </c>
      <c r="M550" s="52" t="s">
        <v>1815</v>
      </c>
      <c r="N550" s="69" t="s">
        <v>538</v>
      </c>
      <c r="P550" s="5"/>
    </row>
    <row r="551" spans="1:16" s="4" customFormat="1" ht="12.75">
      <c r="A551" s="52" t="s">
        <v>129</v>
      </c>
      <c r="B551" s="52" t="s">
        <v>130</v>
      </c>
      <c r="C551" s="52" t="s">
        <v>131</v>
      </c>
      <c r="D551" s="52" t="s">
        <v>11</v>
      </c>
      <c r="E551" s="52" t="s">
        <v>12</v>
      </c>
      <c r="F551" s="52" t="s">
        <v>6</v>
      </c>
      <c r="G551" s="67">
        <v>16.99</v>
      </c>
      <c r="H551" s="68">
        <v>0.22</v>
      </c>
      <c r="I551" s="123">
        <f t="shared" si="32"/>
        <v>13.25</v>
      </c>
      <c r="J551" s="110"/>
      <c r="K551" s="45">
        <f t="shared" si="33"/>
        <v>0</v>
      </c>
      <c r="L551" s="70" t="s">
        <v>1786</v>
      </c>
      <c r="M551" s="52" t="s">
        <v>1803</v>
      </c>
      <c r="N551" s="69" t="s">
        <v>104</v>
      </c>
      <c r="P551" s="5"/>
    </row>
    <row r="552" spans="1:15" s="4" customFormat="1" ht="12.75">
      <c r="A552" s="52" t="s">
        <v>1011</v>
      </c>
      <c r="B552" s="52" t="s">
        <v>1012</v>
      </c>
      <c r="C552" s="52" t="s">
        <v>665</v>
      </c>
      <c r="D552" s="52" t="s">
        <v>666</v>
      </c>
      <c r="E552" s="52" t="s">
        <v>667</v>
      </c>
      <c r="F552" s="52" t="s">
        <v>6</v>
      </c>
      <c r="G552" s="67">
        <v>16.99</v>
      </c>
      <c r="H552" s="68">
        <v>0.22</v>
      </c>
      <c r="I552" s="123">
        <f t="shared" si="32"/>
        <v>13.25</v>
      </c>
      <c r="J552" s="110"/>
      <c r="K552" s="45">
        <f t="shared" si="33"/>
        <v>0</v>
      </c>
      <c r="L552" s="70" t="s">
        <v>1968</v>
      </c>
      <c r="M552" s="52" t="s">
        <v>1800</v>
      </c>
      <c r="N552" s="69" t="s">
        <v>997</v>
      </c>
      <c r="O552" s="5"/>
    </row>
    <row r="553" spans="1:14" s="4" customFormat="1" ht="12.75">
      <c r="A553" s="52" t="s">
        <v>663</v>
      </c>
      <c r="B553" s="52" t="s">
        <v>664</v>
      </c>
      <c r="C553" s="52" t="s">
        <v>665</v>
      </c>
      <c r="D553" s="52" t="s">
        <v>666</v>
      </c>
      <c r="E553" s="52" t="s">
        <v>667</v>
      </c>
      <c r="F553" s="52" t="s">
        <v>6</v>
      </c>
      <c r="G553" s="67">
        <v>17.99</v>
      </c>
      <c r="H553" s="68">
        <v>0.22</v>
      </c>
      <c r="I553" s="123">
        <f t="shared" si="32"/>
        <v>14.03</v>
      </c>
      <c r="J553" s="110"/>
      <c r="K553" s="45">
        <f t="shared" si="33"/>
        <v>0</v>
      </c>
      <c r="L553" s="70" t="s">
        <v>1968</v>
      </c>
      <c r="M553" s="52" t="s">
        <v>1800</v>
      </c>
      <c r="N553" s="69" t="s">
        <v>668</v>
      </c>
    </row>
    <row r="554" spans="1:15" s="4" customFormat="1" ht="12.75">
      <c r="A554" s="52" t="s">
        <v>779</v>
      </c>
      <c r="B554" s="52" t="s">
        <v>780</v>
      </c>
      <c r="C554" s="52" t="s">
        <v>665</v>
      </c>
      <c r="D554" s="52" t="s">
        <v>666</v>
      </c>
      <c r="E554" s="52" t="s">
        <v>667</v>
      </c>
      <c r="F554" s="52" t="s">
        <v>6</v>
      </c>
      <c r="G554" s="67">
        <v>17.99</v>
      </c>
      <c r="H554" s="68">
        <v>0.22</v>
      </c>
      <c r="I554" s="123">
        <f t="shared" si="32"/>
        <v>14.03</v>
      </c>
      <c r="J554" s="110"/>
      <c r="K554" s="45">
        <f t="shared" si="33"/>
        <v>0</v>
      </c>
      <c r="L554" s="70" t="s">
        <v>1970</v>
      </c>
      <c r="M554" s="52" t="s">
        <v>1800</v>
      </c>
      <c r="N554" s="69" t="s">
        <v>13</v>
      </c>
      <c r="O554" s="5"/>
    </row>
    <row r="555" spans="1:15" s="4" customFormat="1" ht="25.5">
      <c r="A555" s="62" t="s">
        <v>1510</v>
      </c>
      <c r="B555" s="62" t="s">
        <v>1511</v>
      </c>
      <c r="C555" s="62" t="s">
        <v>284</v>
      </c>
      <c r="D555" s="83" t="s">
        <v>1511</v>
      </c>
      <c r="E555" s="62" t="s">
        <v>211</v>
      </c>
      <c r="F555" s="62" t="s">
        <v>6</v>
      </c>
      <c r="G555" s="81">
        <v>16.99</v>
      </c>
      <c r="H555" s="68">
        <v>0.22</v>
      </c>
      <c r="I555" s="123">
        <f t="shared" si="32"/>
        <v>13.25</v>
      </c>
      <c r="J555" s="110"/>
      <c r="K555" s="45">
        <f t="shared" si="33"/>
        <v>0</v>
      </c>
      <c r="L555" s="71" t="s">
        <v>1790</v>
      </c>
      <c r="M555" s="62" t="s">
        <v>1804</v>
      </c>
      <c r="N555" s="82" t="s">
        <v>1497</v>
      </c>
      <c r="O555" s="5"/>
    </row>
    <row r="556" spans="1:15" s="4" customFormat="1" ht="12.75">
      <c r="A556" s="52" t="s">
        <v>234</v>
      </c>
      <c r="B556" s="52" t="s">
        <v>235</v>
      </c>
      <c r="C556" s="52" t="s">
        <v>223</v>
      </c>
      <c r="D556" s="52" t="s">
        <v>224</v>
      </c>
      <c r="E556" s="52" t="s">
        <v>216</v>
      </c>
      <c r="F556" s="52" t="s">
        <v>6</v>
      </c>
      <c r="G556" s="67">
        <v>17.99</v>
      </c>
      <c r="H556" s="68">
        <v>0.22</v>
      </c>
      <c r="I556" s="123">
        <f t="shared" si="32"/>
        <v>14.03</v>
      </c>
      <c r="J556" s="110"/>
      <c r="K556" s="45">
        <f t="shared" si="33"/>
        <v>0</v>
      </c>
      <c r="L556" s="70" t="s">
        <v>1792</v>
      </c>
      <c r="M556" s="52" t="s">
        <v>1800</v>
      </c>
      <c r="N556" s="69" t="s">
        <v>104</v>
      </c>
      <c r="O556" s="5"/>
    </row>
    <row r="557" spans="1:16" s="4" customFormat="1" ht="25.5">
      <c r="A557" s="52" t="s">
        <v>1373</v>
      </c>
      <c r="B557" s="52" t="s">
        <v>1374</v>
      </c>
      <c r="C557" s="52" t="s">
        <v>1375</v>
      </c>
      <c r="D557" s="52" t="s">
        <v>11</v>
      </c>
      <c r="E557" s="52" t="s">
        <v>217</v>
      </c>
      <c r="F557" s="52" t="s">
        <v>6</v>
      </c>
      <c r="G557" s="67">
        <v>16.99</v>
      </c>
      <c r="H557" s="68">
        <v>0.22</v>
      </c>
      <c r="I557" s="123">
        <f t="shared" si="32"/>
        <v>13.25</v>
      </c>
      <c r="J557" s="110"/>
      <c r="K557" s="45">
        <f t="shared" si="33"/>
        <v>0</v>
      </c>
      <c r="L557" s="77" t="s">
        <v>1788</v>
      </c>
      <c r="M557" s="52" t="s">
        <v>1800</v>
      </c>
      <c r="N557" s="69" t="s">
        <v>1338</v>
      </c>
      <c r="P557" s="5"/>
    </row>
    <row r="558" spans="1:15" s="4" customFormat="1" ht="12.75">
      <c r="A558" s="52" t="s">
        <v>454</v>
      </c>
      <c r="B558" s="52" t="s">
        <v>455</v>
      </c>
      <c r="C558" s="52" t="s">
        <v>456</v>
      </c>
      <c r="D558" s="52" t="s">
        <v>457</v>
      </c>
      <c r="E558" s="52" t="s">
        <v>458</v>
      </c>
      <c r="F558" s="52" t="s">
        <v>6</v>
      </c>
      <c r="G558" s="67">
        <v>16.99</v>
      </c>
      <c r="H558" s="68">
        <v>0.22</v>
      </c>
      <c r="I558" s="123">
        <f t="shared" si="32"/>
        <v>13.25</v>
      </c>
      <c r="J558" s="110"/>
      <c r="K558" s="45">
        <f t="shared" si="33"/>
        <v>0</v>
      </c>
      <c r="L558" s="70" t="s">
        <v>1970</v>
      </c>
      <c r="M558" s="52" t="s">
        <v>1800</v>
      </c>
      <c r="N558" s="69" t="s">
        <v>426</v>
      </c>
      <c r="O558" s="5"/>
    </row>
    <row r="559" spans="1:15" s="4" customFormat="1" ht="12.75">
      <c r="A559" s="52" t="s">
        <v>1555</v>
      </c>
      <c r="B559" s="52" t="s">
        <v>1556</v>
      </c>
      <c r="C559" s="52" t="s">
        <v>1557</v>
      </c>
      <c r="D559" s="52" t="s">
        <v>11</v>
      </c>
      <c r="E559" s="52" t="s">
        <v>51</v>
      </c>
      <c r="F559" s="52" t="s">
        <v>6</v>
      </c>
      <c r="G559" s="67">
        <v>16.99</v>
      </c>
      <c r="H559" s="68">
        <v>0.22</v>
      </c>
      <c r="I559" s="123">
        <f t="shared" si="32"/>
        <v>13.25</v>
      </c>
      <c r="J559" s="110"/>
      <c r="K559" s="45">
        <f t="shared" si="33"/>
        <v>0</v>
      </c>
      <c r="L559" s="70" t="s">
        <v>1970</v>
      </c>
      <c r="M559" s="52" t="s">
        <v>1821</v>
      </c>
      <c r="N559" s="69" t="s">
        <v>1533</v>
      </c>
      <c r="O559" s="5"/>
    </row>
    <row r="560" spans="1:16" s="4" customFormat="1" ht="12.75">
      <c r="A560" s="52" t="s">
        <v>1088</v>
      </c>
      <c r="B560" s="52" t="s">
        <v>1089</v>
      </c>
      <c r="C560" s="52" t="s">
        <v>1090</v>
      </c>
      <c r="D560" s="52" t="s">
        <v>1849</v>
      </c>
      <c r="E560" s="52" t="s">
        <v>217</v>
      </c>
      <c r="F560" s="52" t="s">
        <v>6</v>
      </c>
      <c r="G560" s="67">
        <v>17.99</v>
      </c>
      <c r="H560" s="68">
        <v>0.22</v>
      </c>
      <c r="I560" s="123">
        <f t="shared" si="32"/>
        <v>14.03</v>
      </c>
      <c r="J560" s="110"/>
      <c r="K560" s="45">
        <f t="shared" si="33"/>
        <v>0</v>
      </c>
      <c r="L560" s="70" t="s">
        <v>1973</v>
      </c>
      <c r="M560" s="52" t="s">
        <v>1819</v>
      </c>
      <c r="N560" s="69" t="s">
        <v>1072</v>
      </c>
      <c r="O560" s="25" t="s">
        <v>1931</v>
      </c>
      <c r="P560" s="5"/>
    </row>
    <row r="561" spans="1:14" s="4" customFormat="1" ht="25.5">
      <c r="A561" s="52" t="s">
        <v>1725</v>
      </c>
      <c r="B561" s="79" t="s">
        <v>1726</v>
      </c>
      <c r="C561" s="52" t="s">
        <v>1727</v>
      </c>
      <c r="D561" s="52" t="s">
        <v>11</v>
      </c>
      <c r="E561" s="52" t="s">
        <v>150</v>
      </c>
      <c r="F561" s="52" t="s">
        <v>6</v>
      </c>
      <c r="G561" s="67">
        <v>16.99</v>
      </c>
      <c r="H561" s="68">
        <v>0.22</v>
      </c>
      <c r="I561" s="123">
        <f t="shared" si="32"/>
        <v>13.25</v>
      </c>
      <c r="J561" s="110"/>
      <c r="K561" s="45">
        <f t="shared" si="33"/>
        <v>0</v>
      </c>
      <c r="L561" s="70" t="s">
        <v>1972</v>
      </c>
      <c r="M561" s="52" t="s">
        <v>1800</v>
      </c>
      <c r="N561" s="69" t="s">
        <v>1728</v>
      </c>
    </row>
    <row r="562" spans="1:15" s="4" customFormat="1" ht="12.75">
      <c r="A562" s="62" t="s">
        <v>1116</v>
      </c>
      <c r="B562" s="62" t="s">
        <v>1117</v>
      </c>
      <c r="C562" s="62" t="s">
        <v>1118</v>
      </c>
      <c r="D562" s="62" t="s">
        <v>1119</v>
      </c>
      <c r="E562" s="62" t="s">
        <v>91</v>
      </c>
      <c r="F562" s="62" t="s">
        <v>6</v>
      </c>
      <c r="G562" s="81">
        <v>16.99</v>
      </c>
      <c r="H562" s="89">
        <v>0.22</v>
      </c>
      <c r="I562" s="124">
        <f t="shared" si="32"/>
        <v>13.25</v>
      </c>
      <c r="J562" s="111"/>
      <c r="K562" s="45">
        <f t="shared" si="33"/>
        <v>0</v>
      </c>
      <c r="L562" s="71" t="s">
        <v>1962</v>
      </c>
      <c r="M562" s="62" t="s">
        <v>1801</v>
      </c>
      <c r="N562" s="82" t="s">
        <v>1110</v>
      </c>
      <c r="O562" s="25" t="s">
        <v>1934</v>
      </c>
    </row>
    <row r="563" spans="1:16" s="4" customFormat="1" ht="12.75">
      <c r="A563" s="52" t="s">
        <v>1649</v>
      </c>
      <c r="B563" s="52" t="s">
        <v>1650</v>
      </c>
      <c r="C563" s="52" t="s">
        <v>1651</v>
      </c>
      <c r="D563" s="52" t="s">
        <v>11</v>
      </c>
      <c r="E563" s="52" t="s">
        <v>211</v>
      </c>
      <c r="F563" s="52" t="s">
        <v>6</v>
      </c>
      <c r="G563" s="67">
        <v>13.99</v>
      </c>
      <c r="H563" s="68">
        <v>0.22</v>
      </c>
      <c r="I563" s="123">
        <f t="shared" si="32"/>
        <v>10.91</v>
      </c>
      <c r="J563" s="110"/>
      <c r="K563" s="45">
        <f t="shared" si="33"/>
        <v>0</v>
      </c>
      <c r="L563" s="70" t="s">
        <v>1962</v>
      </c>
      <c r="M563" s="52" t="s">
        <v>1804</v>
      </c>
      <c r="N563" s="69" t="s">
        <v>1644</v>
      </c>
      <c r="P563" s="5"/>
    </row>
    <row r="564" spans="1:14" s="4" customFormat="1" ht="12.75">
      <c r="A564" s="52" t="s">
        <v>480</v>
      </c>
      <c r="B564" s="52" t="s">
        <v>481</v>
      </c>
      <c r="C564" s="52" t="s">
        <v>482</v>
      </c>
      <c r="D564" s="52" t="s">
        <v>11</v>
      </c>
      <c r="E564" s="52" t="s">
        <v>53</v>
      </c>
      <c r="F564" s="52" t="s">
        <v>6</v>
      </c>
      <c r="G564" s="67">
        <v>16.99</v>
      </c>
      <c r="H564" s="68">
        <v>0.22</v>
      </c>
      <c r="I564" s="123">
        <f t="shared" si="32"/>
        <v>13.25</v>
      </c>
      <c r="J564" s="110"/>
      <c r="K564" s="45">
        <f t="shared" si="33"/>
        <v>0</v>
      </c>
      <c r="L564" s="70" t="s">
        <v>1970</v>
      </c>
      <c r="M564" s="52" t="s">
        <v>1825</v>
      </c>
      <c r="N564" s="69" t="s">
        <v>483</v>
      </c>
    </row>
    <row r="565" spans="1:14" s="4" customFormat="1" ht="12.75">
      <c r="A565" s="52" t="s">
        <v>1516</v>
      </c>
      <c r="B565" s="52" t="s">
        <v>1517</v>
      </c>
      <c r="C565" s="52" t="s">
        <v>1518</v>
      </c>
      <c r="D565" s="52" t="s">
        <v>11</v>
      </c>
      <c r="E565" s="52" t="s">
        <v>458</v>
      </c>
      <c r="F565" s="52" t="s">
        <v>6</v>
      </c>
      <c r="G565" s="67">
        <v>16.99</v>
      </c>
      <c r="H565" s="68">
        <v>0.22</v>
      </c>
      <c r="I565" s="123">
        <f t="shared" si="32"/>
        <v>13.25</v>
      </c>
      <c r="J565" s="110"/>
      <c r="K565" s="45">
        <f t="shared" si="33"/>
        <v>0</v>
      </c>
      <c r="L565" s="70" t="s">
        <v>1786</v>
      </c>
      <c r="M565" s="52" t="s">
        <v>1803</v>
      </c>
      <c r="N565" s="69" t="s">
        <v>1497</v>
      </c>
    </row>
    <row r="566" spans="1:15" s="4" customFormat="1" ht="12.75">
      <c r="A566" s="62" t="s">
        <v>678</v>
      </c>
      <c r="B566" s="62" t="s">
        <v>679</v>
      </c>
      <c r="C566" s="62" t="s">
        <v>680</v>
      </c>
      <c r="D566" s="62" t="s">
        <v>681</v>
      </c>
      <c r="E566" s="62" t="s">
        <v>82</v>
      </c>
      <c r="F566" s="62" t="s">
        <v>6</v>
      </c>
      <c r="G566" s="81">
        <v>16.99</v>
      </c>
      <c r="H566" s="68">
        <v>0.22</v>
      </c>
      <c r="I566" s="123">
        <f t="shared" si="32"/>
        <v>13.25</v>
      </c>
      <c r="J566" s="110"/>
      <c r="K566" s="45">
        <f t="shared" si="33"/>
        <v>0</v>
      </c>
      <c r="L566" s="71" t="s">
        <v>1789</v>
      </c>
      <c r="M566" s="62" t="s">
        <v>1800</v>
      </c>
      <c r="N566" s="82" t="s">
        <v>682</v>
      </c>
      <c r="O566" s="5"/>
    </row>
    <row r="567" spans="1:15" s="4" customFormat="1" ht="25.5">
      <c r="A567" s="52" t="s">
        <v>727</v>
      </c>
      <c r="B567" s="52" t="s">
        <v>728</v>
      </c>
      <c r="C567" s="52" t="s">
        <v>729</v>
      </c>
      <c r="D567" s="52" t="s">
        <v>1888</v>
      </c>
      <c r="E567" s="52" t="s">
        <v>206</v>
      </c>
      <c r="F567" s="52" t="s">
        <v>6</v>
      </c>
      <c r="G567" s="67">
        <v>16.99</v>
      </c>
      <c r="H567" s="68">
        <v>0.22</v>
      </c>
      <c r="I567" s="123">
        <f t="shared" si="32"/>
        <v>13.25</v>
      </c>
      <c r="J567" s="110"/>
      <c r="K567" s="45">
        <f t="shared" si="33"/>
        <v>0</v>
      </c>
      <c r="L567" s="77" t="s">
        <v>1795</v>
      </c>
      <c r="M567" s="52" t="s">
        <v>1819</v>
      </c>
      <c r="N567" s="69" t="s">
        <v>723</v>
      </c>
      <c r="O567" s="86" t="s">
        <v>1933</v>
      </c>
    </row>
    <row r="568" spans="1:16" s="4" customFormat="1" ht="12.75">
      <c r="A568" s="52" t="s">
        <v>1304</v>
      </c>
      <c r="B568" s="52" t="s">
        <v>1305</v>
      </c>
      <c r="C568" s="52" t="s">
        <v>1306</v>
      </c>
      <c r="D568" s="52" t="s">
        <v>11</v>
      </c>
      <c r="E568" s="52" t="s">
        <v>157</v>
      </c>
      <c r="F568" s="52" t="s">
        <v>6</v>
      </c>
      <c r="G568" s="67">
        <v>16.99</v>
      </c>
      <c r="H568" s="68">
        <v>0.22</v>
      </c>
      <c r="I568" s="123">
        <f t="shared" si="32"/>
        <v>13.25</v>
      </c>
      <c r="J568" s="110"/>
      <c r="K568" s="45">
        <f t="shared" si="33"/>
        <v>0</v>
      </c>
      <c r="L568" s="70" t="s">
        <v>1786</v>
      </c>
      <c r="M568" s="52" t="s">
        <v>1800</v>
      </c>
      <c r="N568" s="69" t="s">
        <v>1293</v>
      </c>
      <c r="P568" s="5"/>
    </row>
    <row r="569" spans="1:14" s="4" customFormat="1" ht="12.75">
      <c r="A569" s="52" t="s">
        <v>197</v>
      </c>
      <c r="B569" s="52" t="s">
        <v>198</v>
      </c>
      <c r="C569" s="52" t="s">
        <v>199</v>
      </c>
      <c r="D569" s="52" t="s">
        <v>11</v>
      </c>
      <c r="E569" s="52" t="s">
        <v>157</v>
      </c>
      <c r="F569" s="52" t="s">
        <v>6</v>
      </c>
      <c r="G569" s="67">
        <v>16.99</v>
      </c>
      <c r="H569" s="68">
        <v>0.22</v>
      </c>
      <c r="I569" s="123">
        <f t="shared" si="32"/>
        <v>13.25</v>
      </c>
      <c r="J569" s="110"/>
      <c r="K569" s="45">
        <f t="shared" si="33"/>
        <v>0</v>
      </c>
      <c r="L569" s="70" t="s">
        <v>1905</v>
      </c>
      <c r="M569" s="52" t="s">
        <v>1800</v>
      </c>
      <c r="N569" s="69" t="s">
        <v>104</v>
      </c>
    </row>
    <row r="570" spans="1:16" s="4" customFormat="1" ht="12.75">
      <c r="A570" s="52" t="s">
        <v>949</v>
      </c>
      <c r="B570" s="52" t="s">
        <v>950</v>
      </c>
      <c r="C570" s="52" t="s">
        <v>951</v>
      </c>
      <c r="D570" s="52" t="s">
        <v>11</v>
      </c>
      <c r="E570" s="52" t="s">
        <v>157</v>
      </c>
      <c r="F570" s="52" t="s">
        <v>6</v>
      </c>
      <c r="G570" s="67">
        <v>16.99</v>
      </c>
      <c r="H570" s="68">
        <v>0.22</v>
      </c>
      <c r="I570" s="123">
        <f t="shared" si="32"/>
        <v>13.25</v>
      </c>
      <c r="J570" s="110"/>
      <c r="K570" s="45">
        <f t="shared" si="33"/>
        <v>0</v>
      </c>
      <c r="L570" s="70" t="s">
        <v>1790</v>
      </c>
      <c r="M570" s="52" t="s">
        <v>1800</v>
      </c>
      <c r="N570" s="69" t="s">
        <v>941</v>
      </c>
      <c r="P570" s="5"/>
    </row>
    <row r="571" spans="1:16" ht="12.75">
      <c r="A571" s="51"/>
      <c r="B571" s="51"/>
      <c r="C571" s="51"/>
      <c r="D571" s="52"/>
      <c r="E571" s="51"/>
      <c r="F571" s="51"/>
      <c r="G571" s="53"/>
      <c r="H571" s="54"/>
      <c r="I571" s="121"/>
      <c r="J571" s="112"/>
      <c r="K571" s="73"/>
      <c r="L571" s="52"/>
      <c r="M571" s="51"/>
      <c r="N571" s="55"/>
      <c r="P571" s="3"/>
    </row>
    <row r="572" spans="1:16" ht="12.75">
      <c r="A572" s="56"/>
      <c r="B572" s="57" t="s">
        <v>1961</v>
      </c>
      <c r="C572" s="56"/>
      <c r="D572" s="56"/>
      <c r="E572" s="56"/>
      <c r="F572" s="56"/>
      <c r="G572" s="58"/>
      <c r="H572" s="59"/>
      <c r="I572" s="122"/>
      <c r="J572" s="113"/>
      <c r="K572" s="58"/>
      <c r="L572" s="56"/>
      <c r="M572" s="56"/>
      <c r="N572" s="60"/>
      <c r="P572" s="3"/>
    </row>
    <row r="573" spans="1:16" ht="12.75">
      <c r="A573" s="51"/>
      <c r="B573" s="51"/>
      <c r="C573" s="51"/>
      <c r="D573" s="52"/>
      <c r="E573" s="51"/>
      <c r="F573" s="51"/>
      <c r="G573" s="53"/>
      <c r="H573" s="54"/>
      <c r="I573" s="121"/>
      <c r="J573" s="114"/>
      <c r="K573" s="72"/>
      <c r="L573" s="52"/>
      <c r="M573" s="51"/>
      <c r="N573" s="55"/>
      <c r="P573" s="3"/>
    </row>
    <row r="574" spans="1:14" s="4" customFormat="1" ht="12.75">
      <c r="A574" s="52" t="s">
        <v>1354</v>
      </c>
      <c r="B574" s="52" t="s">
        <v>1355</v>
      </c>
      <c r="C574" s="52" t="s">
        <v>1356</v>
      </c>
      <c r="D574" s="52" t="s">
        <v>1357</v>
      </c>
      <c r="E574" s="52" t="s">
        <v>91</v>
      </c>
      <c r="F574" s="52" t="s">
        <v>6</v>
      </c>
      <c r="G574" s="67">
        <v>16.99</v>
      </c>
      <c r="H574" s="68">
        <v>0.22</v>
      </c>
      <c r="I574" s="123">
        <f aca="true" t="shared" si="34" ref="I574:I584">ROUND((G574*0.78),2)</f>
        <v>13.25</v>
      </c>
      <c r="J574" s="110"/>
      <c r="K574" s="45">
        <f aca="true" t="shared" si="35" ref="K574:K584">J574*I574</f>
        <v>0</v>
      </c>
      <c r="L574" s="70" t="s">
        <v>1958</v>
      </c>
      <c r="M574" s="52" t="s">
        <v>1800</v>
      </c>
      <c r="N574" s="69" t="s">
        <v>1338</v>
      </c>
    </row>
    <row r="575" spans="1:15" s="4" customFormat="1" ht="12.75">
      <c r="A575" s="62" t="s">
        <v>348</v>
      </c>
      <c r="B575" s="62" t="s">
        <v>349</v>
      </c>
      <c r="C575" s="62" t="s">
        <v>350</v>
      </c>
      <c r="D575" s="62" t="s">
        <v>1841</v>
      </c>
      <c r="E575" s="62" t="s">
        <v>150</v>
      </c>
      <c r="F575" s="62" t="s">
        <v>6</v>
      </c>
      <c r="G575" s="81">
        <v>16.99</v>
      </c>
      <c r="H575" s="68">
        <v>0.22</v>
      </c>
      <c r="I575" s="123">
        <f t="shared" si="34"/>
        <v>13.25</v>
      </c>
      <c r="J575" s="110"/>
      <c r="K575" s="45">
        <f t="shared" si="35"/>
        <v>0</v>
      </c>
      <c r="L575" s="71" t="s">
        <v>1960</v>
      </c>
      <c r="M575" s="62" t="s">
        <v>1821</v>
      </c>
      <c r="N575" s="82" t="s">
        <v>321</v>
      </c>
      <c r="O575" s="5"/>
    </row>
    <row r="576" spans="1:16" s="4" customFormat="1" ht="12.75">
      <c r="A576" s="62" t="s">
        <v>1505</v>
      </c>
      <c r="B576" s="62" t="s">
        <v>1506</v>
      </c>
      <c r="C576" s="62" t="s">
        <v>493</v>
      </c>
      <c r="D576" s="62" t="s">
        <v>11</v>
      </c>
      <c r="E576" s="62" t="s">
        <v>108</v>
      </c>
      <c r="F576" s="62" t="s">
        <v>6</v>
      </c>
      <c r="G576" s="81">
        <v>16.99</v>
      </c>
      <c r="H576" s="68">
        <v>0.22</v>
      </c>
      <c r="I576" s="123">
        <f t="shared" si="34"/>
        <v>13.25</v>
      </c>
      <c r="J576" s="110"/>
      <c r="K576" s="45">
        <f t="shared" si="35"/>
        <v>0</v>
      </c>
      <c r="L576" s="71" t="s">
        <v>1957</v>
      </c>
      <c r="M576" s="62" t="s">
        <v>1800</v>
      </c>
      <c r="N576" s="82" t="s">
        <v>1497</v>
      </c>
      <c r="P576" s="5"/>
    </row>
    <row r="577" spans="1:16" s="4" customFormat="1" ht="12.75">
      <c r="A577" s="62" t="s">
        <v>491</v>
      </c>
      <c r="B577" s="62" t="s">
        <v>492</v>
      </c>
      <c r="C577" s="62" t="s">
        <v>493</v>
      </c>
      <c r="D577" s="62" t="s">
        <v>11</v>
      </c>
      <c r="E577" s="62" t="s">
        <v>108</v>
      </c>
      <c r="F577" s="62" t="s">
        <v>6</v>
      </c>
      <c r="G577" s="81">
        <v>16.99</v>
      </c>
      <c r="H577" s="68">
        <v>0.22</v>
      </c>
      <c r="I577" s="123">
        <f t="shared" si="34"/>
        <v>13.25</v>
      </c>
      <c r="J577" s="110"/>
      <c r="K577" s="45">
        <f t="shared" si="35"/>
        <v>0</v>
      </c>
      <c r="L577" s="71" t="s">
        <v>1960</v>
      </c>
      <c r="M577" s="62" t="s">
        <v>1800</v>
      </c>
      <c r="N577" s="82" t="s">
        <v>487</v>
      </c>
      <c r="P577" s="5"/>
    </row>
    <row r="578" spans="1:14" s="4" customFormat="1" ht="12.75">
      <c r="A578" s="52" t="s">
        <v>470</v>
      </c>
      <c r="B578" s="52" t="s">
        <v>471</v>
      </c>
      <c r="C578" s="52" t="s">
        <v>472</v>
      </c>
      <c r="D578" s="52" t="s">
        <v>473</v>
      </c>
      <c r="E578" s="52" t="s">
        <v>458</v>
      </c>
      <c r="F578" s="52" t="s">
        <v>6</v>
      </c>
      <c r="G578" s="67">
        <v>16.99</v>
      </c>
      <c r="H578" s="68">
        <v>0.22</v>
      </c>
      <c r="I578" s="123">
        <f t="shared" si="34"/>
        <v>13.25</v>
      </c>
      <c r="J578" s="110"/>
      <c r="K578" s="45">
        <f t="shared" si="35"/>
        <v>0</v>
      </c>
      <c r="L578" s="70" t="s">
        <v>1957</v>
      </c>
      <c r="M578" s="52" t="s">
        <v>1800</v>
      </c>
      <c r="N578" s="69" t="s">
        <v>426</v>
      </c>
    </row>
    <row r="579" spans="1:16" s="4" customFormat="1" ht="12.75">
      <c r="A579" s="62" t="s">
        <v>1433</v>
      </c>
      <c r="B579" s="62" t="s">
        <v>1434</v>
      </c>
      <c r="C579" s="62" t="s">
        <v>398</v>
      </c>
      <c r="D579" s="62" t="s">
        <v>1435</v>
      </c>
      <c r="E579" s="62" t="s">
        <v>217</v>
      </c>
      <c r="F579" s="62" t="s">
        <v>6</v>
      </c>
      <c r="G579" s="81">
        <v>16.99</v>
      </c>
      <c r="H579" s="68">
        <v>0.22</v>
      </c>
      <c r="I579" s="123">
        <f t="shared" si="34"/>
        <v>13.25</v>
      </c>
      <c r="J579" s="110"/>
      <c r="K579" s="45">
        <f t="shared" si="35"/>
        <v>0</v>
      </c>
      <c r="L579" s="71" t="s">
        <v>1957</v>
      </c>
      <c r="M579" s="62" t="s">
        <v>1800</v>
      </c>
      <c r="N579" s="82" t="s">
        <v>1426</v>
      </c>
      <c r="O579" s="5"/>
      <c r="P579" s="5"/>
    </row>
    <row r="580" spans="1:16" s="4" customFormat="1" ht="12.75">
      <c r="A580" s="62" t="s">
        <v>396</v>
      </c>
      <c r="B580" s="62" t="s">
        <v>397</v>
      </c>
      <c r="C580" s="62" t="s">
        <v>398</v>
      </c>
      <c r="D580" s="62" t="s">
        <v>11</v>
      </c>
      <c r="E580" s="62" t="s">
        <v>317</v>
      </c>
      <c r="F580" s="62" t="s">
        <v>6</v>
      </c>
      <c r="G580" s="81">
        <v>17.99</v>
      </c>
      <c r="H580" s="68">
        <v>0.22</v>
      </c>
      <c r="I580" s="123">
        <f t="shared" si="34"/>
        <v>14.03</v>
      </c>
      <c r="J580" s="110"/>
      <c r="K580" s="45">
        <f t="shared" si="35"/>
        <v>0</v>
      </c>
      <c r="L580" s="71" t="s">
        <v>1960</v>
      </c>
      <c r="M580" s="62" t="s">
        <v>1821</v>
      </c>
      <c r="N580" s="82" t="s">
        <v>377</v>
      </c>
      <c r="P580" s="5"/>
    </row>
    <row r="581" spans="1:14" s="4" customFormat="1" ht="12.75">
      <c r="A581" s="52" t="s">
        <v>1061</v>
      </c>
      <c r="B581" s="52" t="s">
        <v>1062</v>
      </c>
      <c r="C581" s="52" t="s">
        <v>1063</v>
      </c>
      <c r="D581" s="52" t="s">
        <v>1064</v>
      </c>
      <c r="E581" s="52" t="s">
        <v>309</v>
      </c>
      <c r="F581" s="52" t="s">
        <v>6</v>
      </c>
      <c r="G581" s="67">
        <v>16.99</v>
      </c>
      <c r="H581" s="68">
        <v>0.22</v>
      </c>
      <c r="I581" s="123">
        <f t="shared" si="34"/>
        <v>13.25</v>
      </c>
      <c r="J581" s="110"/>
      <c r="K581" s="45">
        <f t="shared" si="35"/>
        <v>0</v>
      </c>
      <c r="L581" s="70" t="s">
        <v>1958</v>
      </c>
      <c r="M581" s="52" t="s">
        <v>1811</v>
      </c>
      <c r="N581" s="69" t="s">
        <v>1055</v>
      </c>
    </row>
    <row r="582" spans="1:14" s="4" customFormat="1" ht="12.75">
      <c r="A582" s="52" t="s">
        <v>1512</v>
      </c>
      <c r="B582" s="52" t="s">
        <v>1513</v>
      </c>
      <c r="C582" s="52" t="s">
        <v>1514</v>
      </c>
      <c r="D582" s="52" t="s">
        <v>1515</v>
      </c>
      <c r="E582" s="52" t="s">
        <v>91</v>
      </c>
      <c r="F582" s="52" t="s">
        <v>6</v>
      </c>
      <c r="G582" s="67">
        <v>16.99</v>
      </c>
      <c r="H582" s="68">
        <v>0.22</v>
      </c>
      <c r="I582" s="123">
        <f t="shared" si="34"/>
        <v>13.25</v>
      </c>
      <c r="J582" s="110"/>
      <c r="K582" s="45">
        <f t="shared" si="35"/>
        <v>0</v>
      </c>
      <c r="L582" s="70" t="s">
        <v>1957</v>
      </c>
      <c r="M582" s="52" t="s">
        <v>1800</v>
      </c>
      <c r="N582" s="69" t="s">
        <v>1497</v>
      </c>
    </row>
    <row r="583" spans="1:16" s="4" customFormat="1" ht="12.75">
      <c r="A583" s="62" t="s">
        <v>442</v>
      </c>
      <c r="B583" s="62" t="s">
        <v>443</v>
      </c>
      <c r="C583" s="62" t="s">
        <v>444</v>
      </c>
      <c r="D583" s="62" t="s">
        <v>1882</v>
      </c>
      <c r="E583" s="62" t="s">
        <v>135</v>
      </c>
      <c r="F583" s="62" t="s">
        <v>6</v>
      </c>
      <c r="G583" s="81">
        <v>16.99</v>
      </c>
      <c r="H583" s="68">
        <v>0.22</v>
      </c>
      <c r="I583" s="123">
        <f t="shared" si="34"/>
        <v>13.25</v>
      </c>
      <c r="J583" s="110"/>
      <c r="K583" s="45">
        <f t="shared" si="35"/>
        <v>0</v>
      </c>
      <c r="L583" s="71" t="s">
        <v>1959</v>
      </c>
      <c r="M583" s="62" t="s">
        <v>1804</v>
      </c>
      <c r="N583" s="82" t="s">
        <v>426</v>
      </c>
      <c r="O583" s="5"/>
      <c r="P583" s="5"/>
    </row>
    <row r="584" spans="1:15" s="4" customFormat="1" ht="12.75">
      <c r="A584" s="62" t="s">
        <v>1558</v>
      </c>
      <c r="B584" s="62" t="s">
        <v>1559</v>
      </c>
      <c r="C584" s="62" t="s">
        <v>1560</v>
      </c>
      <c r="D584" s="62" t="s">
        <v>11</v>
      </c>
      <c r="E584" s="62" t="s">
        <v>53</v>
      </c>
      <c r="F584" s="62" t="s">
        <v>6</v>
      </c>
      <c r="G584" s="81">
        <v>17.99</v>
      </c>
      <c r="H584" s="68">
        <v>0.22</v>
      </c>
      <c r="I584" s="123">
        <f t="shared" si="34"/>
        <v>14.03</v>
      </c>
      <c r="J584" s="110"/>
      <c r="K584" s="45">
        <f t="shared" si="35"/>
        <v>0</v>
      </c>
      <c r="L584" s="71" t="s">
        <v>1960</v>
      </c>
      <c r="M584" s="62" t="s">
        <v>1819</v>
      </c>
      <c r="N584" s="82" t="s">
        <v>1533</v>
      </c>
      <c r="O584" s="86" t="s">
        <v>1938</v>
      </c>
    </row>
    <row r="586" ht="12.75">
      <c r="I586" s="117">
        <f>SUM(I22:I585)</f>
        <v>7170.529999999996</v>
      </c>
    </row>
    <row r="587" spans="9:11" ht="12.75">
      <c r="I587" s="126"/>
      <c r="J587" s="108"/>
      <c r="K587" s="44"/>
    </row>
    <row r="588" spans="9:12" ht="12.75">
      <c r="I588" s="127" t="s">
        <v>2061</v>
      </c>
      <c r="J588" s="95">
        <f>SUM(J22:J584)</f>
        <v>0</v>
      </c>
      <c r="K588" s="96">
        <f>SUM(K22:K584)</f>
        <v>0</v>
      </c>
      <c r="L588" s="97"/>
    </row>
    <row r="589" spans="9:12" ht="12.75">
      <c r="I589" s="128" t="s">
        <v>2074</v>
      </c>
      <c r="J589" s="98" t="b">
        <v>0</v>
      </c>
      <c r="K589" s="96">
        <f>IF(J589=TRUE,L589,0)</f>
        <v>0</v>
      </c>
      <c r="L589" s="99">
        <f>J588*1.58</f>
        <v>0</v>
      </c>
    </row>
    <row r="590" spans="9:12" ht="12.75">
      <c r="I590" s="127" t="s">
        <v>2075</v>
      </c>
      <c r="J590" s="98" t="b">
        <v>0</v>
      </c>
      <c r="K590" s="96">
        <f>IF(J590=TRUE,L590,0)</f>
        <v>0</v>
      </c>
      <c r="L590" s="100">
        <f>ROUND((SUM(K588:K589)*8.3%),2)</f>
        <v>0</v>
      </c>
    </row>
    <row r="591" spans="9:12" ht="12.75">
      <c r="I591" s="127" t="s">
        <v>2062</v>
      </c>
      <c r="J591" s="95"/>
      <c r="K591" s="96">
        <v>0</v>
      </c>
      <c r="L591" s="97"/>
    </row>
    <row r="592" spans="9:12" ht="12.75">
      <c r="I592" s="129" t="s">
        <v>2063</v>
      </c>
      <c r="J592" s="95"/>
      <c r="K592" s="96">
        <f>SUM(K588:K591)</f>
        <v>0</v>
      </c>
      <c r="L592" s="97"/>
    </row>
    <row r="593" spans="1:6" ht="12.75">
      <c r="A593" s="26"/>
      <c r="B593" s="26"/>
      <c r="C593" s="26"/>
      <c r="D593" s="27"/>
      <c r="E593" s="26"/>
      <c r="F593" s="26"/>
    </row>
    <row r="594" spans="1:6" ht="12.75">
      <c r="A594" s="28"/>
      <c r="B594" s="28"/>
      <c r="C594" s="29"/>
      <c r="D594" s="27"/>
      <c r="E594" s="26"/>
      <c r="F594" s="26"/>
    </row>
    <row r="595" spans="1:6" ht="12.75">
      <c r="A595" s="136" t="s">
        <v>2048</v>
      </c>
      <c r="B595" s="137"/>
      <c r="C595" s="137"/>
      <c r="D595" s="30"/>
      <c r="E595" s="26"/>
      <c r="F595" s="26"/>
    </row>
    <row r="596" spans="1:6" ht="12.75">
      <c r="A596" s="31" t="s">
        <v>2049</v>
      </c>
      <c r="B596" s="144"/>
      <c r="C596" s="144"/>
      <c r="D596" s="30"/>
      <c r="E596" s="26"/>
      <c r="F596" s="26"/>
    </row>
    <row r="597" spans="1:6" ht="12.75">
      <c r="A597" s="31" t="s">
        <v>2050</v>
      </c>
      <c r="B597" s="145"/>
      <c r="C597" s="145"/>
      <c r="D597" s="30"/>
      <c r="E597" s="26"/>
      <c r="F597" s="26"/>
    </row>
    <row r="598" spans="1:6" ht="12.75">
      <c r="A598" s="31" t="s">
        <v>2051</v>
      </c>
      <c r="B598" s="145"/>
      <c r="C598" s="145"/>
      <c r="D598" s="30"/>
      <c r="E598" s="26"/>
      <c r="F598" s="26"/>
    </row>
    <row r="599" spans="1:6" ht="12.75">
      <c r="A599" s="31" t="s">
        <v>2052</v>
      </c>
      <c r="B599" s="94"/>
      <c r="C599" s="32"/>
      <c r="D599" s="30"/>
      <c r="E599" s="26"/>
      <c r="F599" s="26"/>
    </row>
    <row r="600" spans="1:6" ht="12.75">
      <c r="A600" s="31" t="s">
        <v>2053</v>
      </c>
      <c r="B600" s="145"/>
      <c r="C600" s="145"/>
      <c r="D600" s="30"/>
      <c r="E600" s="26"/>
      <c r="F600" s="26"/>
    </row>
    <row r="601" spans="1:6" ht="12.75">
      <c r="A601" s="33"/>
      <c r="B601" s="145"/>
      <c r="C601" s="145"/>
      <c r="D601" s="30"/>
      <c r="E601" s="26"/>
      <c r="F601" s="26"/>
    </row>
    <row r="602" spans="1:6" ht="12.75">
      <c r="A602" s="33"/>
      <c r="B602" s="145"/>
      <c r="C602" s="145"/>
      <c r="D602" s="30"/>
      <c r="E602" s="26"/>
      <c r="F602" s="26"/>
    </row>
    <row r="603" spans="1:6" ht="12.75">
      <c r="A603" s="31" t="s">
        <v>2054</v>
      </c>
      <c r="B603" s="145"/>
      <c r="C603" s="145"/>
      <c r="D603" s="30"/>
      <c r="E603" s="26"/>
      <c r="F603" s="26"/>
    </row>
    <row r="604" spans="1:6" ht="12.75">
      <c r="A604" s="34" t="s">
        <v>2055</v>
      </c>
      <c r="B604" s="35"/>
      <c r="C604" s="35"/>
      <c r="D604" s="30"/>
      <c r="E604" s="26"/>
      <c r="F604" s="26"/>
    </row>
    <row r="605" spans="1:6" ht="13.5" thickBot="1">
      <c r="A605" s="36"/>
      <c r="B605" s="37"/>
      <c r="C605" s="35"/>
      <c r="D605" s="30"/>
      <c r="E605" s="26"/>
      <c r="F605" s="26"/>
    </row>
    <row r="606" spans="1:6" ht="13.5" thickBot="1">
      <c r="A606" s="36"/>
      <c r="B606" s="38" t="s">
        <v>2056</v>
      </c>
      <c r="C606" s="39"/>
      <c r="D606" s="30"/>
      <c r="E606" s="26"/>
      <c r="F606" s="26"/>
    </row>
    <row r="607" spans="1:6" ht="12.75">
      <c r="A607" s="36"/>
      <c r="B607" s="40" t="s">
        <v>2057</v>
      </c>
      <c r="C607" s="41"/>
      <c r="D607" s="30"/>
      <c r="E607" s="26"/>
      <c r="F607" s="26"/>
    </row>
    <row r="608" spans="1:6" ht="12.75">
      <c r="A608" s="36"/>
      <c r="B608" s="40"/>
      <c r="C608" s="41"/>
      <c r="D608" s="30"/>
      <c r="E608" s="26"/>
      <c r="F608" s="26"/>
    </row>
    <row r="609" spans="1:6" ht="48">
      <c r="A609" s="42" t="s">
        <v>2058</v>
      </c>
      <c r="B609" s="138"/>
      <c r="C609" s="139"/>
      <c r="D609" s="30"/>
      <c r="E609" s="26"/>
      <c r="F609" s="26"/>
    </row>
    <row r="610" spans="1:6" ht="12.75">
      <c r="A610" s="42"/>
      <c r="B610" s="140"/>
      <c r="C610" s="141"/>
      <c r="D610" s="30"/>
      <c r="E610" s="26"/>
      <c r="F610" s="26"/>
    </row>
    <row r="611" spans="1:6" ht="12.75">
      <c r="A611" s="42"/>
      <c r="B611" s="140"/>
      <c r="C611" s="141"/>
      <c r="D611" s="30"/>
      <c r="E611" s="26"/>
      <c r="F611" s="26"/>
    </row>
    <row r="612" spans="1:6" ht="12.75">
      <c r="A612" s="36"/>
      <c r="B612" s="140"/>
      <c r="C612" s="141"/>
      <c r="D612" s="30"/>
      <c r="E612" s="26"/>
      <c r="F612" s="26"/>
    </row>
    <row r="613" spans="1:6" ht="12.75">
      <c r="A613" s="36"/>
      <c r="B613" s="140"/>
      <c r="C613" s="141"/>
      <c r="D613" s="30"/>
      <c r="E613" s="26"/>
      <c r="F613" s="26"/>
    </row>
    <row r="614" spans="1:6" ht="12.75">
      <c r="A614" s="36"/>
      <c r="B614" s="140"/>
      <c r="C614" s="141"/>
      <c r="D614" s="30"/>
      <c r="E614" s="26"/>
      <c r="F614" s="26"/>
    </row>
    <row r="615" spans="1:6" ht="12.75">
      <c r="A615" s="36"/>
      <c r="B615" s="140"/>
      <c r="C615" s="141"/>
      <c r="D615" s="30"/>
      <c r="E615" s="26"/>
      <c r="F615" s="26"/>
    </row>
    <row r="616" spans="1:6" ht="12.75">
      <c r="A616" s="36"/>
      <c r="B616" s="140"/>
      <c r="C616" s="141"/>
      <c r="D616" s="30"/>
      <c r="E616" s="26"/>
      <c r="F616" s="26"/>
    </row>
    <row r="617" spans="1:6" ht="12.75">
      <c r="A617" s="36"/>
      <c r="B617" s="142"/>
      <c r="C617" s="143"/>
      <c r="D617" s="30"/>
      <c r="E617" s="26"/>
      <c r="F617" s="26"/>
    </row>
    <row r="618" spans="1:6" ht="12.75">
      <c r="A618" s="26"/>
      <c r="B618" s="26"/>
      <c r="C618" s="26"/>
      <c r="D618" s="30"/>
      <c r="E618" s="26"/>
      <c r="F618" s="26"/>
    </row>
    <row r="619" spans="1:6" ht="12.75">
      <c r="A619" s="43" t="s">
        <v>2059</v>
      </c>
      <c r="B619" s="26"/>
      <c r="C619" s="26"/>
      <c r="D619" s="30"/>
      <c r="E619" s="26"/>
      <c r="F619" s="26"/>
    </row>
    <row r="620" spans="1:6" ht="12.75">
      <c r="A620" s="43" t="s">
        <v>2060</v>
      </c>
      <c r="B620" s="26"/>
      <c r="C620" s="26"/>
      <c r="D620" s="30"/>
      <c r="E620" s="26"/>
      <c r="F620" s="26"/>
    </row>
  </sheetData>
  <sheetProtection password="FD2B" sheet="1"/>
  <mergeCells count="9">
    <mergeCell ref="A595:C595"/>
    <mergeCell ref="B609:C617"/>
    <mergeCell ref="B596:C596"/>
    <mergeCell ref="B597:C597"/>
    <mergeCell ref="B598:C598"/>
    <mergeCell ref="B600:C600"/>
    <mergeCell ref="B601:C601"/>
    <mergeCell ref="B602:C602"/>
    <mergeCell ref="B603:C603"/>
  </mergeCells>
  <printOptions/>
  <pageMargins left="0.25" right="0.25" top="0.75" bottom="0.75" header="0.3" footer="0.3"/>
  <pageSetup fitToHeight="0" fitToWidth="1" horizontalDpi="300" verticalDpi="300" orientation="landscape" scale="70" r:id="rId3"/>
  <headerFooter alignWithMargins="0">
    <oddFooter>&amp;L&amp;8For quoting purposes only - subject to change and availability&amp;C&amp;8&amp;P of &amp;N&amp;R&amp;"SansSerif,Italic"&amp;8GPPCS Award Cartwright School District 83  #REV IFB 14-15-01 
Mohave Direct Contract #10D-PHXBC-0517</oddFooter>
  </headerFooter>
  <rowBreaks count="1" manualBreakCount="1">
    <brk id="30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43.375" style="0" customWidth="1"/>
    <col min="3" max="3" width="17.75390625" style="0" customWidth="1"/>
    <col min="4" max="4" width="17.875" style="0" customWidth="1"/>
    <col min="5" max="5" width="35.25390625" style="0" hidden="1" customWidth="1"/>
    <col min="6" max="6" width="13.625" style="0" customWidth="1"/>
    <col min="7" max="7" width="7.75390625" style="0" customWidth="1"/>
    <col min="8" max="8" width="7.125" style="0" hidden="1" customWidth="1"/>
    <col min="9" max="9" width="9.375" style="130" customWidth="1"/>
    <col min="10" max="10" width="5.25390625" style="109" customWidth="1"/>
    <col min="11" max="11" width="8.75390625" style="0" customWidth="1"/>
    <col min="12" max="12" width="23.875" style="0" customWidth="1"/>
    <col min="13" max="13" width="15.125" style="0" customWidth="1"/>
    <col min="14" max="14" width="10.125" style="0" customWidth="1"/>
    <col min="15" max="15" width="0" style="0" hidden="1" customWidth="1"/>
  </cols>
  <sheetData>
    <row r="1" spans="1:16" ht="12.75">
      <c r="A1" s="1"/>
      <c r="B1" s="1"/>
      <c r="C1" s="1"/>
      <c r="D1" s="4"/>
      <c r="E1" s="1"/>
      <c r="F1" s="1"/>
      <c r="G1" s="2"/>
      <c r="H1" s="6"/>
      <c r="I1" s="117"/>
      <c r="J1" s="101"/>
      <c r="K1" s="2"/>
      <c r="L1" s="1"/>
      <c r="M1" s="1"/>
      <c r="N1" s="9"/>
      <c r="O1" s="1"/>
      <c r="P1" s="1"/>
    </row>
    <row r="2" spans="1:16" ht="12.75">
      <c r="A2" s="1"/>
      <c r="B2" s="1"/>
      <c r="C2" s="1"/>
      <c r="D2" s="4"/>
      <c r="E2" s="1"/>
      <c r="F2" s="1"/>
      <c r="G2" s="2"/>
      <c r="H2" s="6"/>
      <c r="I2" s="117"/>
      <c r="J2" s="101"/>
      <c r="K2" s="2"/>
      <c r="L2" s="1"/>
      <c r="M2" s="1"/>
      <c r="N2" s="9"/>
      <c r="O2" s="1"/>
      <c r="P2" s="1"/>
    </row>
    <row r="3" spans="1:16" ht="12.75">
      <c r="A3" s="1"/>
      <c r="B3" s="1"/>
      <c r="C3" s="1"/>
      <c r="D3" s="4"/>
      <c r="E3" s="1"/>
      <c r="F3" s="1"/>
      <c r="G3" s="2"/>
      <c r="H3" s="6"/>
      <c r="I3" s="117"/>
      <c r="J3" s="101"/>
      <c r="K3" s="2"/>
      <c r="L3" s="1"/>
      <c r="M3" s="1"/>
      <c r="N3" s="9"/>
      <c r="O3" s="1"/>
      <c r="P3" s="1"/>
    </row>
    <row r="4" spans="1:16" ht="12.75">
      <c r="A4" s="1"/>
      <c r="B4" s="1"/>
      <c r="C4" s="1"/>
      <c r="D4" s="4"/>
      <c r="E4" s="1"/>
      <c r="F4" s="1"/>
      <c r="G4" s="2"/>
      <c r="H4" s="6"/>
      <c r="I4" s="117"/>
      <c r="J4" s="101"/>
      <c r="K4" s="2"/>
      <c r="L4" s="1"/>
      <c r="M4" s="1"/>
      <c r="N4" s="9"/>
      <c r="O4" s="1"/>
      <c r="P4" s="1"/>
    </row>
    <row r="5" spans="1:16" ht="12.75">
      <c r="A5" s="1"/>
      <c r="B5" s="1"/>
      <c r="C5" s="1"/>
      <c r="D5" s="4"/>
      <c r="E5" s="1"/>
      <c r="F5" s="1"/>
      <c r="G5" s="2"/>
      <c r="H5" s="6"/>
      <c r="I5" s="117"/>
      <c r="J5" s="101"/>
      <c r="K5" s="2"/>
      <c r="L5" s="1"/>
      <c r="M5" s="1"/>
      <c r="N5" s="9"/>
      <c r="O5" s="1"/>
      <c r="P5" s="1"/>
    </row>
    <row r="6" spans="1:16" ht="12.75">
      <c r="A6" s="1"/>
      <c r="B6" s="1"/>
      <c r="C6" s="1"/>
      <c r="D6" s="4"/>
      <c r="E6" s="1"/>
      <c r="F6" s="1"/>
      <c r="G6" s="2"/>
      <c r="H6" s="6"/>
      <c r="I6" s="117"/>
      <c r="J6" s="101"/>
      <c r="K6" s="2"/>
      <c r="L6" s="1"/>
      <c r="M6" s="1"/>
      <c r="N6" s="9"/>
      <c r="O6" s="1"/>
      <c r="P6" s="1"/>
    </row>
    <row r="7" spans="1:16" ht="12.75">
      <c r="A7" s="1"/>
      <c r="B7" s="1"/>
      <c r="C7" s="1"/>
      <c r="D7" s="4"/>
      <c r="E7" s="1"/>
      <c r="F7" s="1"/>
      <c r="G7" s="2"/>
      <c r="H7" s="6"/>
      <c r="I7" s="117"/>
      <c r="J7" s="101"/>
      <c r="K7" s="2"/>
      <c r="L7" s="1"/>
      <c r="M7" s="1"/>
      <c r="N7" s="9"/>
      <c r="O7" s="1"/>
      <c r="P7" s="1"/>
    </row>
    <row r="8" spans="1:16" ht="12.75">
      <c r="A8" s="1"/>
      <c r="B8" s="1"/>
      <c r="C8" s="1"/>
      <c r="D8" s="4"/>
      <c r="E8" s="1"/>
      <c r="F8" s="1"/>
      <c r="G8" s="2"/>
      <c r="H8" s="6"/>
      <c r="I8" s="117"/>
      <c r="J8" s="101"/>
      <c r="K8" s="2"/>
      <c r="L8" s="1"/>
      <c r="M8" s="1"/>
      <c r="N8" s="9"/>
      <c r="O8" s="1"/>
      <c r="P8" s="1"/>
    </row>
    <row r="9" spans="1:16" ht="12.75">
      <c r="A9" s="1"/>
      <c r="B9" s="1"/>
      <c r="C9" s="1"/>
      <c r="D9" s="4"/>
      <c r="E9" s="1"/>
      <c r="F9" s="1"/>
      <c r="G9" s="2"/>
      <c r="H9" s="6"/>
      <c r="I9" s="117"/>
      <c r="J9" s="101"/>
      <c r="K9" s="2"/>
      <c r="L9" s="1"/>
      <c r="M9" s="1"/>
      <c r="N9" s="9"/>
      <c r="O9" s="1"/>
      <c r="P9" s="1"/>
    </row>
    <row r="10" spans="1:16" ht="12.75">
      <c r="A10" s="1"/>
      <c r="B10" s="1"/>
      <c r="C10" s="1"/>
      <c r="D10" s="4"/>
      <c r="E10" s="1"/>
      <c r="F10" s="1"/>
      <c r="G10" s="2"/>
      <c r="H10" s="6"/>
      <c r="I10" s="117"/>
      <c r="J10" s="101"/>
      <c r="K10" s="2"/>
      <c r="L10" s="1"/>
      <c r="M10" s="1"/>
      <c r="N10" s="9"/>
      <c r="O10" s="1"/>
      <c r="P10" s="1"/>
    </row>
    <row r="11" spans="1:16" ht="12.75">
      <c r="A11" s="1"/>
      <c r="B11" s="1"/>
      <c r="C11" s="1"/>
      <c r="D11" s="4"/>
      <c r="E11" s="1"/>
      <c r="F11" s="1"/>
      <c r="G11" s="2"/>
      <c r="H11" s="6"/>
      <c r="I11" s="117"/>
      <c r="J11" s="101"/>
      <c r="K11" s="2"/>
      <c r="L11" s="1"/>
      <c r="M11" s="1"/>
      <c r="N11" s="9"/>
      <c r="O11" s="1"/>
      <c r="P11" s="1"/>
    </row>
    <row r="12" spans="1:16" ht="12.75">
      <c r="A12" s="1"/>
      <c r="B12" s="1"/>
      <c r="C12" s="1"/>
      <c r="D12" s="4"/>
      <c r="E12" s="1"/>
      <c r="F12" s="1"/>
      <c r="G12" s="2"/>
      <c r="H12" s="6"/>
      <c r="I12" s="117"/>
      <c r="J12" s="101"/>
      <c r="K12" s="2"/>
      <c r="L12" s="1"/>
      <c r="M12" s="1"/>
      <c r="N12" s="9"/>
      <c r="O12" s="1"/>
      <c r="P12" s="1"/>
    </row>
    <row r="13" spans="1:16" ht="12.75">
      <c r="A13" s="1"/>
      <c r="B13" s="1"/>
      <c r="C13" s="1"/>
      <c r="D13" s="4"/>
      <c r="E13" s="1"/>
      <c r="F13" s="1"/>
      <c r="G13" s="2"/>
      <c r="H13" s="6"/>
      <c r="I13" s="117"/>
      <c r="J13" s="101"/>
      <c r="K13" s="2"/>
      <c r="L13" s="1"/>
      <c r="M13" s="1"/>
      <c r="N13" s="9"/>
      <c r="O13" s="1"/>
      <c r="P13" s="1"/>
    </row>
    <row r="14" spans="1:16" ht="12.75">
      <c r="A14" s="1"/>
      <c r="B14" s="1"/>
      <c r="C14" s="1"/>
      <c r="D14" s="4"/>
      <c r="E14" s="1"/>
      <c r="F14" s="1"/>
      <c r="G14" s="2"/>
      <c r="H14" s="6"/>
      <c r="I14" s="117"/>
      <c r="J14" s="101"/>
      <c r="K14" s="2"/>
      <c r="L14" s="1"/>
      <c r="M14" s="1"/>
      <c r="N14" s="9"/>
      <c r="O14" s="1"/>
      <c r="P14" s="1"/>
    </row>
    <row r="15" spans="1:16" ht="12.75">
      <c r="A15" s="1"/>
      <c r="B15" s="1"/>
      <c r="C15" s="1"/>
      <c r="D15" s="4"/>
      <c r="E15" s="1"/>
      <c r="F15" s="1"/>
      <c r="G15" s="2"/>
      <c r="H15" s="6"/>
      <c r="I15" s="117"/>
      <c r="J15" s="101"/>
      <c r="K15" s="2"/>
      <c r="L15" s="1"/>
      <c r="M15" s="1"/>
      <c r="N15" s="9"/>
      <c r="O15" s="1"/>
      <c r="P15" s="1"/>
    </row>
    <row r="16" spans="1:16" ht="21">
      <c r="A16" s="10" t="s">
        <v>2066</v>
      </c>
      <c r="B16" s="11"/>
      <c r="C16" s="11"/>
      <c r="D16" s="11"/>
      <c r="E16" s="11"/>
      <c r="F16" s="12"/>
      <c r="G16" s="13"/>
      <c r="H16" s="12"/>
      <c r="I16" s="118"/>
      <c r="J16" s="102"/>
      <c r="K16" s="14"/>
      <c r="L16" s="12"/>
      <c r="M16" s="1"/>
      <c r="N16" s="9"/>
      <c r="O16" s="12"/>
      <c r="P16" s="12"/>
    </row>
    <row r="17" spans="1:16" ht="15">
      <c r="A17" s="15"/>
      <c r="B17" s="16"/>
      <c r="C17" s="16"/>
      <c r="D17" s="16"/>
      <c r="E17" s="16"/>
      <c r="F17" s="17"/>
      <c r="G17" s="18"/>
      <c r="H17" s="19"/>
      <c r="I17" s="119"/>
      <c r="J17" s="103"/>
      <c r="K17" s="20"/>
      <c r="L17" s="18"/>
      <c r="M17" s="21"/>
      <c r="N17" s="22"/>
      <c r="O17" s="23"/>
      <c r="P17" s="23"/>
    </row>
    <row r="18" spans="1:16" ht="12.75">
      <c r="A18" s="46" t="s">
        <v>1943</v>
      </c>
      <c r="B18" s="47" t="s">
        <v>1944</v>
      </c>
      <c r="C18" s="47" t="s">
        <v>0</v>
      </c>
      <c r="D18" s="48" t="s">
        <v>1945</v>
      </c>
      <c r="E18" s="47" t="s">
        <v>1946</v>
      </c>
      <c r="F18" s="47" t="s">
        <v>1947</v>
      </c>
      <c r="G18" s="49" t="s">
        <v>1948</v>
      </c>
      <c r="H18" s="50" t="s">
        <v>1949</v>
      </c>
      <c r="I18" s="120" t="s">
        <v>1950</v>
      </c>
      <c r="J18" s="104" t="s">
        <v>1951</v>
      </c>
      <c r="K18" s="48" t="s">
        <v>1952</v>
      </c>
      <c r="L18" s="47" t="s">
        <v>1953</v>
      </c>
      <c r="M18" s="47" t="s">
        <v>1954</v>
      </c>
      <c r="N18" s="47" t="s">
        <v>1955</v>
      </c>
      <c r="O18" s="24"/>
      <c r="P18" s="24"/>
    </row>
    <row r="19" spans="1:16" ht="12.75">
      <c r="A19" s="51"/>
      <c r="B19" s="51"/>
      <c r="C19" s="51"/>
      <c r="D19" s="52"/>
      <c r="E19" s="51"/>
      <c r="F19" s="51"/>
      <c r="G19" s="53"/>
      <c r="H19" s="54"/>
      <c r="I19" s="121"/>
      <c r="J19" s="105"/>
      <c r="K19" s="53"/>
      <c r="L19" s="52"/>
      <c r="M19" s="51"/>
      <c r="N19" s="55"/>
      <c r="O19" s="1"/>
      <c r="P19" s="1"/>
    </row>
    <row r="20" spans="1:16" ht="12.75">
      <c r="A20" s="56"/>
      <c r="B20" s="57" t="s">
        <v>1902</v>
      </c>
      <c r="C20" s="56"/>
      <c r="D20" s="56"/>
      <c r="E20" s="56"/>
      <c r="F20" s="56"/>
      <c r="G20" s="58"/>
      <c r="H20" s="59"/>
      <c r="I20" s="122"/>
      <c r="J20" s="106"/>
      <c r="K20" s="58"/>
      <c r="L20" s="56"/>
      <c r="M20" s="56"/>
      <c r="N20" s="60"/>
      <c r="O20" s="1"/>
      <c r="P20" s="1"/>
    </row>
    <row r="21" spans="1:16" ht="12.75">
      <c r="A21" s="51"/>
      <c r="B21" s="51"/>
      <c r="C21" s="51"/>
      <c r="D21" s="52"/>
      <c r="E21" s="51"/>
      <c r="F21" s="51"/>
      <c r="G21" s="53"/>
      <c r="H21" s="54"/>
      <c r="I21" s="121"/>
      <c r="J21" s="107"/>
      <c r="K21" s="72"/>
      <c r="L21" s="52"/>
      <c r="M21" s="51"/>
      <c r="N21" s="55"/>
      <c r="O21" s="1"/>
      <c r="P21" s="1"/>
    </row>
    <row r="22" spans="1:16" s="76" customFormat="1" ht="12.75">
      <c r="A22" s="52" t="s">
        <v>389</v>
      </c>
      <c r="B22" s="52" t="s">
        <v>390</v>
      </c>
      <c r="C22" s="52" t="s">
        <v>391</v>
      </c>
      <c r="D22" s="52" t="s">
        <v>11</v>
      </c>
      <c r="E22" s="52" t="s">
        <v>57</v>
      </c>
      <c r="F22" s="52" t="s">
        <v>6</v>
      </c>
      <c r="G22" s="67">
        <v>17</v>
      </c>
      <c r="H22" s="68">
        <v>0.22</v>
      </c>
      <c r="I22" s="123">
        <f aca="true" t="shared" si="0" ref="I22:I67">ROUND((G22*0.78),2)</f>
        <v>13.26</v>
      </c>
      <c r="J22" s="110"/>
      <c r="K22" s="45">
        <f>J22*I22</f>
        <v>0</v>
      </c>
      <c r="L22" s="70"/>
      <c r="M22" s="52" t="s">
        <v>1800</v>
      </c>
      <c r="N22" s="69" t="s">
        <v>377</v>
      </c>
      <c r="O22" s="4"/>
      <c r="P22" s="4"/>
    </row>
    <row r="23" spans="1:16" s="76" customFormat="1" ht="12.75">
      <c r="A23" s="52" t="s">
        <v>1311</v>
      </c>
      <c r="B23" s="52" t="s">
        <v>1312</v>
      </c>
      <c r="C23" s="52" t="s">
        <v>1313</v>
      </c>
      <c r="D23" s="52" t="s">
        <v>1314</v>
      </c>
      <c r="E23" s="52" t="s">
        <v>157</v>
      </c>
      <c r="F23" s="52" t="s">
        <v>6</v>
      </c>
      <c r="G23" s="67">
        <v>17.99</v>
      </c>
      <c r="H23" s="68">
        <v>0.22</v>
      </c>
      <c r="I23" s="123">
        <f t="shared" si="0"/>
        <v>14.03</v>
      </c>
      <c r="J23" s="110"/>
      <c r="K23" s="45">
        <f aca="true" t="shared" si="1" ref="K23:K67">J23*I23</f>
        <v>0</v>
      </c>
      <c r="L23" s="70"/>
      <c r="M23" s="52" t="s">
        <v>1819</v>
      </c>
      <c r="N23" s="69" t="s">
        <v>1293</v>
      </c>
      <c r="O23" s="78" t="s">
        <v>1938</v>
      </c>
      <c r="P23" s="4"/>
    </row>
    <row r="24" spans="1:16" s="76" customFormat="1" ht="12.75">
      <c r="A24" s="52" t="s">
        <v>998</v>
      </c>
      <c r="B24" s="52" t="s">
        <v>999</v>
      </c>
      <c r="C24" s="52" t="s">
        <v>1000</v>
      </c>
      <c r="D24" s="52" t="s">
        <v>1001</v>
      </c>
      <c r="E24" s="52" t="s">
        <v>838</v>
      </c>
      <c r="F24" s="52" t="s">
        <v>6</v>
      </c>
      <c r="G24" s="67">
        <v>17.99</v>
      </c>
      <c r="H24" s="68">
        <v>0.22</v>
      </c>
      <c r="I24" s="123">
        <f t="shared" si="0"/>
        <v>14.03</v>
      </c>
      <c r="J24" s="110"/>
      <c r="K24" s="45">
        <f t="shared" si="1"/>
        <v>0</v>
      </c>
      <c r="L24" s="70"/>
      <c r="M24" s="52" t="s">
        <v>1819</v>
      </c>
      <c r="N24" s="69" t="s">
        <v>997</v>
      </c>
      <c r="O24" s="78" t="s">
        <v>1928</v>
      </c>
      <c r="P24" s="4"/>
    </row>
    <row r="25" spans="1:16" s="76" customFormat="1" ht="12.75">
      <c r="A25" s="52" t="s">
        <v>655</v>
      </c>
      <c r="B25" s="52" t="s">
        <v>656</v>
      </c>
      <c r="C25" s="52" t="s">
        <v>657</v>
      </c>
      <c r="D25" s="52" t="s">
        <v>658</v>
      </c>
      <c r="E25" s="52" t="s">
        <v>91</v>
      </c>
      <c r="F25" s="52" t="s">
        <v>6</v>
      </c>
      <c r="G25" s="67">
        <v>18.99</v>
      </c>
      <c r="H25" s="68">
        <v>0.22</v>
      </c>
      <c r="I25" s="123">
        <f t="shared" si="0"/>
        <v>14.81</v>
      </c>
      <c r="J25" s="110"/>
      <c r="K25" s="45">
        <f t="shared" si="1"/>
        <v>0</v>
      </c>
      <c r="L25" s="70"/>
      <c r="M25" s="52" t="s">
        <v>1801</v>
      </c>
      <c r="N25" s="69" t="s">
        <v>7</v>
      </c>
      <c r="O25" s="78" t="s">
        <v>1929</v>
      </c>
      <c r="P25" s="4"/>
    </row>
    <row r="26" spans="1:16" s="76" customFormat="1" ht="12.75">
      <c r="A26" s="52" t="s">
        <v>147</v>
      </c>
      <c r="B26" s="52" t="s">
        <v>148</v>
      </c>
      <c r="C26" s="52" t="s">
        <v>149</v>
      </c>
      <c r="D26" s="52" t="s">
        <v>1890</v>
      </c>
      <c r="E26" s="52" t="s">
        <v>150</v>
      </c>
      <c r="F26" s="52" t="s">
        <v>6</v>
      </c>
      <c r="G26" s="67">
        <v>16.99</v>
      </c>
      <c r="H26" s="68">
        <v>0.22</v>
      </c>
      <c r="I26" s="123">
        <f t="shared" si="0"/>
        <v>13.25</v>
      </c>
      <c r="J26" s="110"/>
      <c r="K26" s="45">
        <f t="shared" si="1"/>
        <v>0</v>
      </c>
      <c r="L26" s="70"/>
      <c r="M26" s="52" t="s">
        <v>1800</v>
      </c>
      <c r="N26" s="69" t="s">
        <v>104</v>
      </c>
      <c r="O26" s="4"/>
      <c r="P26" s="4"/>
    </row>
    <row r="27" spans="1:16" s="76" customFormat="1" ht="12.75">
      <c r="A27" s="52" t="s">
        <v>143</v>
      </c>
      <c r="B27" s="52" t="s">
        <v>144</v>
      </c>
      <c r="C27" s="52" t="s">
        <v>145</v>
      </c>
      <c r="D27" s="52" t="s">
        <v>1836</v>
      </c>
      <c r="E27" s="52" t="s">
        <v>146</v>
      </c>
      <c r="F27" s="52" t="s">
        <v>6</v>
      </c>
      <c r="G27" s="67">
        <v>18.99</v>
      </c>
      <c r="H27" s="68">
        <v>0.22</v>
      </c>
      <c r="I27" s="123">
        <f t="shared" si="0"/>
        <v>14.81</v>
      </c>
      <c r="J27" s="110"/>
      <c r="K27" s="45">
        <f t="shared" si="1"/>
        <v>0</v>
      </c>
      <c r="L27" s="70"/>
      <c r="M27" s="52" t="s">
        <v>1819</v>
      </c>
      <c r="N27" s="69" t="s">
        <v>104</v>
      </c>
      <c r="O27" s="78" t="s">
        <v>1929</v>
      </c>
      <c r="P27" s="4"/>
    </row>
    <row r="28" spans="1:16" s="76" customFormat="1" ht="12.75">
      <c r="A28" s="52" t="s">
        <v>705</v>
      </c>
      <c r="B28" s="52" t="s">
        <v>706</v>
      </c>
      <c r="C28" s="52" t="s">
        <v>707</v>
      </c>
      <c r="D28" s="52" t="s">
        <v>708</v>
      </c>
      <c r="E28" s="52" t="s">
        <v>51</v>
      </c>
      <c r="F28" s="52" t="s">
        <v>6</v>
      </c>
      <c r="G28" s="67">
        <v>17.99</v>
      </c>
      <c r="H28" s="68">
        <v>0.22</v>
      </c>
      <c r="I28" s="123">
        <f t="shared" si="0"/>
        <v>14.03</v>
      </c>
      <c r="J28" s="110"/>
      <c r="K28" s="45">
        <f t="shared" si="1"/>
        <v>0</v>
      </c>
      <c r="L28" s="70"/>
      <c r="M28" s="52" t="s">
        <v>1819</v>
      </c>
      <c r="N28" s="69" t="s">
        <v>704</v>
      </c>
      <c r="O28" s="78" t="s">
        <v>1930</v>
      </c>
      <c r="P28" s="4"/>
    </row>
    <row r="29" spans="1:16" s="76" customFormat="1" ht="12.75">
      <c r="A29" s="52" t="s">
        <v>260</v>
      </c>
      <c r="B29" s="52" t="s">
        <v>261</v>
      </c>
      <c r="C29" s="52" t="s">
        <v>262</v>
      </c>
      <c r="D29" s="52" t="s">
        <v>11</v>
      </c>
      <c r="E29" s="52" t="s">
        <v>103</v>
      </c>
      <c r="F29" s="52" t="s">
        <v>6</v>
      </c>
      <c r="G29" s="67">
        <v>17.99</v>
      </c>
      <c r="H29" s="68">
        <v>0.22</v>
      </c>
      <c r="I29" s="123">
        <f t="shared" si="0"/>
        <v>14.03</v>
      </c>
      <c r="J29" s="110"/>
      <c r="K29" s="45">
        <f t="shared" si="1"/>
        <v>0</v>
      </c>
      <c r="L29" s="70"/>
      <c r="M29" s="52" t="s">
        <v>1820</v>
      </c>
      <c r="N29" s="69" t="s">
        <v>259</v>
      </c>
      <c r="O29" s="78" t="s">
        <v>1930</v>
      </c>
      <c r="P29" s="4"/>
    </row>
    <row r="30" spans="1:16" s="76" customFormat="1" ht="12.75">
      <c r="A30" s="52" t="s">
        <v>955</v>
      </c>
      <c r="B30" s="52" t="s">
        <v>956</v>
      </c>
      <c r="C30" s="52" t="s">
        <v>957</v>
      </c>
      <c r="D30" s="52" t="s">
        <v>958</v>
      </c>
      <c r="E30" s="52" t="s">
        <v>157</v>
      </c>
      <c r="F30" s="52" t="s">
        <v>6</v>
      </c>
      <c r="G30" s="67">
        <v>16.99</v>
      </c>
      <c r="H30" s="68">
        <v>0.22</v>
      </c>
      <c r="I30" s="123">
        <f t="shared" si="0"/>
        <v>13.25</v>
      </c>
      <c r="J30" s="110"/>
      <c r="K30" s="45">
        <f t="shared" si="1"/>
        <v>0</v>
      </c>
      <c r="L30" s="70"/>
      <c r="M30" s="52" t="s">
        <v>1800</v>
      </c>
      <c r="N30" s="69" t="s">
        <v>941</v>
      </c>
      <c r="O30" s="4"/>
      <c r="P30" s="4"/>
    </row>
    <row r="31" spans="1:16" s="76" customFormat="1" ht="12.75">
      <c r="A31" s="52" t="s">
        <v>1918</v>
      </c>
      <c r="B31" s="52" t="s">
        <v>1919</v>
      </c>
      <c r="C31" s="52" t="s">
        <v>1920</v>
      </c>
      <c r="D31" s="52" t="s">
        <v>1921</v>
      </c>
      <c r="E31" s="52" t="s">
        <v>1922</v>
      </c>
      <c r="F31" s="52" t="s">
        <v>6</v>
      </c>
      <c r="G31" s="67">
        <v>18.99</v>
      </c>
      <c r="H31" s="68">
        <v>0.22</v>
      </c>
      <c r="I31" s="123">
        <f t="shared" si="0"/>
        <v>14.81</v>
      </c>
      <c r="J31" s="110"/>
      <c r="K31" s="45">
        <f t="shared" si="1"/>
        <v>0</v>
      </c>
      <c r="L31" s="70"/>
      <c r="M31" s="52" t="s">
        <v>1819</v>
      </c>
      <c r="N31" s="69" t="s">
        <v>377</v>
      </c>
      <c r="O31" s="78" t="s">
        <v>1938</v>
      </c>
      <c r="P31" s="4"/>
    </row>
    <row r="32" spans="1:16" s="76" customFormat="1" ht="12.75">
      <c r="A32" s="52" t="s">
        <v>693</v>
      </c>
      <c r="B32" s="52" t="s">
        <v>694</v>
      </c>
      <c r="C32" s="52" t="s">
        <v>695</v>
      </c>
      <c r="D32" s="52" t="s">
        <v>1840</v>
      </c>
      <c r="E32" s="52" t="s">
        <v>135</v>
      </c>
      <c r="F32" s="52" t="s">
        <v>6</v>
      </c>
      <c r="G32" s="67">
        <v>17.99</v>
      </c>
      <c r="H32" s="68">
        <v>0.22</v>
      </c>
      <c r="I32" s="123">
        <f t="shared" si="0"/>
        <v>14.03</v>
      </c>
      <c r="J32" s="110"/>
      <c r="K32" s="45">
        <f t="shared" si="1"/>
        <v>0</v>
      </c>
      <c r="L32" s="70"/>
      <c r="M32" s="52" t="s">
        <v>1819</v>
      </c>
      <c r="N32" s="69" t="s">
        <v>696</v>
      </c>
      <c r="O32" s="78" t="s">
        <v>1929</v>
      </c>
      <c r="P32" s="4"/>
    </row>
    <row r="33" spans="1:16" s="76" customFormat="1" ht="12.75">
      <c r="A33" s="52" t="s">
        <v>684</v>
      </c>
      <c r="B33" s="52" t="s">
        <v>685</v>
      </c>
      <c r="C33" s="52" t="s">
        <v>686</v>
      </c>
      <c r="D33" s="52" t="s">
        <v>687</v>
      </c>
      <c r="E33" s="52" t="s">
        <v>317</v>
      </c>
      <c r="F33" s="52" t="s">
        <v>6</v>
      </c>
      <c r="G33" s="67">
        <v>18.99</v>
      </c>
      <c r="H33" s="68">
        <v>0.22</v>
      </c>
      <c r="I33" s="123">
        <f t="shared" si="0"/>
        <v>14.81</v>
      </c>
      <c r="J33" s="110"/>
      <c r="K33" s="45">
        <f t="shared" si="1"/>
        <v>0</v>
      </c>
      <c r="L33" s="70"/>
      <c r="M33" s="52" t="s">
        <v>1821</v>
      </c>
      <c r="N33" s="69" t="s">
        <v>683</v>
      </c>
      <c r="O33" s="4"/>
      <c r="P33" s="4"/>
    </row>
    <row r="34" spans="1:16" s="76" customFormat="1" ht="12.75">
      <c r="A34" s="52" t="s">
        <v>1114</v>
      </c>
      <c r="B34" s="52" t="s">
        <v>1115</v>
      </c>
      <c r="C34" s="52" t="s">
        <v>686</v>
      </c>
      <c r="D34" s="52" t="s">
        <v>687</v>
      </c>
      <c r="E34" s="52" t="s">
        <v>317</v>
      </c>
      <c r="F34" s="52" t="s">
        <v>6</v>
      </c>
      <c r="G34" s="67">
        <v>18.99</v>
      </c>
      <c r="H34" s="68">
        <v>0.22</v>
      </c>
      <c r="I34" s="123">
        <f t="shared" si="0"/>
        <v>14.81</v>
      </c>
      <c r="J34" s="110"/>
      <c r="K34" s="45">
        <f t="shared" si="1"/>
        <v>0</v>
      </c>
      <c r="L34" s="70"/>
      <c r="M34" s="52" t="s">
        <v>1821</v>
      </c>
      <c r="N34" s="69" t="s">
        <v>1110</v>
      </c>
      <c r="O34" s="4"/>
      <c r="P34" s="4"/>
    </row>
    <row r="35" spans="1:16" s="76" customFormat="1" ht="12.75">
      <c r="A35" s="52" t="s">
        <v>1446</v>
      </c>
      <c r="B35" s="52" t="s">
        <v>1447</v>
      </c>
      <c r="C35" s="52" t="s">
        <v>1448</v>
      </c>
      <c r="D35" s="52" t="s">
        <v>11</v>
      </c>
      <c r="E35" s="52" t="s">
        <v>53</v>
      </c>
      <c r="F35" s="52" t="s">
        <v>6</v>
      </c>
      <c r="G35" s="67">
        <v>17.99</v>
      </c>
      <c r="H35" s="68">
        <v>0.22</v>
      </c>
      <c r="I35" s="123">
        <f t="shared" si="0"/>
        <v>14.03</v>
      </c>
      <c r="J35" s="110"/>
      <c r="K35" s="45">
        <f t="shared" si="1"/>
        <v>0</v>
      </c>
      <c r="L35" s="70"/>
      <c r="M35" s="52" t="s">
        <v>1819</v>
      </c>
      <c r="N35" s="69" t="s">
        <v>1449</v>
      </c>
      <c r="O35" s="78" t="s">
        <v>1938</v>
      </c>
      <c r="P35" s="4"/>
    </row>
    <row r="36" spans="1:16" s="76" customFormat="1" ht="12.75">
      <c r="A36" s="52" t="s">
        <v>105</v>
      </c>
      <c r="B36" s="52" t="s">
        <v>106</v>
      </c>
      <c r="C36" s="52" t="s">
        <v>107</v>
      </c>
      <c r="D36" s="52" t="s">
        <v>1842</v>
      </c>
      <c r="E36" s="52" t="s">
        <v>108</v>
      </c>
      <c r="F36" s="52" t="s">
        <v>6</v>
      </c>
      <c r="G36" s="67">
        <v>17.99</v>
      </c>
      <c r="H36" s="68">
        <v>0.22</v>
      </c>
      <c r="I36" s="123">
        <f t="shared" si="0"/>
        <v>14.03</v>
      </c>
      <c r="J36" s="110"/>
      <c r="K36" s="45">
        <f t="shared" si="1"/>
        <v>0</v>
      </c>
      <c r="L36" s="70"/>
      <c r="M36" s="52" t="s">
        <v>1820</v>
      </c>
      <c r="N36" s="69" t="s">
        <v>104</v>
      </c>
      <c r="O36" s="78" t="s">
        <v>1930</v>
      </c>
      <c r="P36" s="4"/>
    </row>
    <row r="37" spans="1:16" s="76" customFormat="1" ht="12.75">
      <c r="A37" s="52" t="s">
        <v>497</v>
      </c>
      <c r="B37" s="52" t="s">
        <v>498</v>
      </c>
      <c r="C37" s="52" t="s">
        <v>499</v>
      </c>
      <c r="D37" s="52" t="s">
        <v>500</v>
      </c>
      <c r="E37" s="52" t="s">
        <v>57</v>
      </c>
      <c r="F37" s="52" t="s">
        <v>6</v>
      </c>
      <c r="G37" s="67">
        <v>18</v>
      </c>
      <c r="H37" s="68">
        <v>0.22</v>
      </c>
      <c r="I37" s="123">
        <f t="shared" si="0"/>
        <v>14.04</v>
      </c>
      <c r="J37" s="110"/>
      <c r="K37" s="45">
        <f t="shared" si="1"/>
        <v>0</v>
      </c>
      <c r="L37" s="70"/>
      <c r="M37" s="52" t="s">
        <v>2069</v>
      </c>
      <c r="N37" s="69" t="s">
        <v>487</v>
      </c>
      <c r="O37" s="78" t="s">
        <v>1930</v>
      </c>
      <c r="P37" s="4"/>
    </row>
    <row r="38" spans="1:16" s="76" customFormat="1" ht="12.75">
      <c r="A38" s="52" t="s">
        <v>1687</v>
      </c>
      <c r="B38" s="52" t="s">
        <v>1688</v>
      </c>
      <c r="C38" s="52" t="s">
        <v>414</v>
      </c>
      <c r="D38" s="52" t="s">
        <v>1689</v>
      </c>
      <c r="E38" s="52" t="s">
        <v>217</v>
      </c>
      <c r="F38" s="52" t="s">
        <v>6</v>
      </c>
      <c r="G38" s="67">
        <v>16.99</v>
      </c>
      <c r="H38" s="68">
        <v>0.22</v>
      </c>
      <c r="I38" s="123">
        <f t="shared" si="0"/>
        <v>13.25</v>
      </c>
      <c r="J38" s="110"/>
      <c r="K38" s="45">
        <f t="shared" si="1"/>
        <v>0</v>
      </c>
      <c r="L38" s="70"/>
      <c r="M38" s="52" t="s">
        <v>1800</v>
      </c>
      <c r="N38" s="69" t="s">
        <v>1679</v>
      </c>
      <c r="O38" s="4"/>
      <c r="P38" s="4"/>
    </row>
    <row r="39" spans="1:16" s="76" customFormat="1" ht="12.75">
      <c r="A39" s="52" t="s">
        <v>412</v>
      </c>
      <c r="B39" s="52" t="s">
        <v>413</v>
      </c>
      <c r="C39" s="52" t="s">
        <v>414</v>
      </c>
      <c r="D39" s="52" t="s">
        <v>415</v>
      </c>
      <c r="E39" s="52" t="s">
        <v>217</v>
      </c>
      <c r="F39" s="52" t="s">
        <v>6</v>
      </c>
      <c r="G39" s="67">
        <v>16.99</v>
      </c>
      <c r="H39" s="68">
        <v>0.22</v>
      </c>
      <c r="I39" s="123">
        <f t="shared" si="0"/>
        <v>13.25</v>
      </c>
      <c r="J39" s="110"/>
      <c r="K39" s="45">
        <f t="shared" si="1"/>
        <v>0</v>
      </c>
      <c r="L39" s="70"/>
      <c r="M39" s="52" t="s">
        <v>1800</v>
      </c>
      <c r="N39" s="69" t="s">
        <v>377</v>
      </c>
      <c r="O39" s="4"/>
      <c r="P39" s="4"/>
    </row>
    <row r="40" spans="1:16" s="76" customFormat="1" ht="12.75">
      <c r="A40" s="52" t="s">
        <v>250</v>
      </c>
      <c r="B40" s="52" t="s">
        <v>251</v>
      </c>
      <c r="C40" s="52" t="s">
        <v>252</v>
      </c>
      <c r="D40" s="52" t="s">
        <v>253</v>
      </c>
      <c r="E40" s="52" t="s">
        <v>254</v>
      </c>
      <c r="F40" s="52" t="s">
        <v>6</v>
      </c>
      <c r="G40" s="67">
        <v>14.99</v>
      </c>
      <c r="H40" s="68">
        <v>0.22</v>
      </c>
      <c r="I40" s="123">
        <f t="shared" si="0"/>
        <v>11.69</v>
      </c>
      <c r="J40" s="110"/>
      <c r="K40" s="45">
        <f t="shared" si="1"/>
        <v>0</v>
      </c>
      <c r="L40" s="70"/>
      <c r="M40" s="52" t="s">
        <v>1800</v>
      </c>
      <c r="N40" s="69" t="s">
        <v>255</v>
      </c>
      <c r="O40" s="4"/>
      <c r="P40" s="4"/>
    </row>
    <row r="41" spans="1:16" s="76" customFormat="1" ht="12.75">
      <c r="A41" s="52" t="s">
        <v>1290</v>
      </c>
      <c r="B41" s="52" t="s">
        <v>1291</v>
      </c>
      <c r="C41" s="52" t="s">
        <v>1292</v>
      </c>
      <c r="D41" s="52" t="s">
        <v>1861</v>
      </c>
      <c r="E41" s="52" t="s">
        <v>108</v>
      </c>
      <c r="F41" s="52" t="s">
        <v>6</v>
      </c>
      <c r="G41" s="67">
        <v>16.99</v>
      </c>
      <c r="H41" s="68">
        <v>0.22</v>
      </c>
      <c r="I41" s="123">
        <f t="shared" si="0"/>
        <v>13.25</v>
      </c>
      <c r="J41" s="110"/>
      <c r="K41" s="45">
        <f t="shared" si="1"/>
        <v>0</v>
      </c>
      <c r="L41" s="70"/>
      <c r="M41" s="52" t="s">
        <v>1800</v>
      </c>
      <c r="N41" s="69" t="s">
        <v>1293</v>
      </c>
      <c r="O41" s="4"/>
      <c r="P41" s="4"/>
    </row>
    <row r="42" spans="1:16" s="76" customFormat="1" ht="25.5">
      <c r="A42" s="52" t="s">
        <v>1654</v>
      </c>
      <c r="B42" s="52" t="s">
        <v>1655</v>
      </c>
      <c r="C42" s="79" t="s">
        <v>292</v>
      </c>
      <c r="D42" s="52" t="s">
        <v>1656</v>
      </c>
      <c r="E42" s="52" t="s">
        <v>217</v>
      </c>
      <c r="F42" s="52" t="s">
        <v>6</v>
      </c>
      <c r="G42" s="67">
        <v>17.99</v>
      </c>
      <c r="H42" s="68">
        <v>0.22</v>
      </c>
      <c r="I42" s="123">
        <f t="shared" si="0"/>
        <v>14.03</v>
      </c>
      <c r="J42" s="110"/>
      <c r="K42" s="45">
        <f t="shared" si="1"/>
        <v>0</v>
      </c>
      <c r="L42" s="70"/>
      <c r="M42" s="52" t="s">
        <v>1819</v>
      </c>
      <c r="N42" s="69" t="s">
        <v>1644</v>
      </c>
      <c r="O42" s="80" t="s">
        <v>1932</v>
      </c>
      <c r="P42" s="4"/>
    </row>
    <row r="43" spans="1:16" s="76" customFormat="1" ht="25.5">
      <c r="A43" s="52" t="s">
        <v>290</v>
      </c>
      <c r="B43" s="52" t="s">
        <v>291</v>
      </c>
      <c r="C43" s="79" t="s">
        <v>292</v>
      </c>
      <c r="D43" s="52" t="s">
        <v>293</v>
      </c>
      <c r="E43" s="52" t="s">
        <v>217</v>
      </c>
      <c r="F43" s="52" t="s">
        <v>6</v>
      </c>
      <c r="G43" s="67">
        <v>17.99</v>
      </c>
      <c r="H43" s="68">
        <v>0.22</v>
      </c>
      <c r="I43" s="123">
        <f t="shared" si="0"/>
        <v>14.03</v>
      </c>
      <c r="J43" s="110"/>
      <c r="K43" s="45">
        <f t="shared" si="1"/>
        <v>0</v>
      </c>
      <c r="L43" s="70"/>
      <c r="M43" s="52" t="s">
        <v>1800</v>
      </c>
      <c r="N43" s="69" t="s">
        <v>259</v>
      </c>
      <c r="O43" s="4"/>
      <c r="P43" s="4"/>
    </row>
    <row r="44" spans="1:16" s="76" customFormat="1" ht="12.75">
      <c r="A44" s="52" t="s">
        <v>1392</v>
      </c>
      <c r="B44" s="52" t="s">
        <v>1393</v>
      </c>
      <c r="C44" s="52" t="s">
        <v>127</v>
      </c>
      <c r="D44" s="52" t="s">
        <v>750</v>
      </c>
      <c r="E44" s="52" t="s">
        <v>108</v>
      </c>
      <c r="F44" s="52" t="s">
        <v>6</v>
      </c>
      <c r="G44" s="67">
        <v>16.99</v>
      </c>
      <c r="H44" s="68">
        <v>0.22</v>
      </c>
      <c r="I44" s="123">
        <f t="shared" si="0"/>
        <v>13.25</v>
      </c>
      <c r="J44" s="110"/>
      <c r="K44" s="45">
        <f t="shared" si="1"/>
        <v>0</v>
      </c>
      <c r="L44" s="70"/>
      <c r="M44" s="52" t="s">
        <v>1800</v>
      </c>
      <c r="N44" s="69" t="s">
        <v>1394</v>
      </c>
      <c r="O44" s="4"/>
      <c r="P44" s="4"/>
    </row>
    <row r="45" spans="1:16" s="76" customFormat="1" ht="12.75">
      <c r="A45" s="52" t="s">
        <v>1487</v>
      </c>
      <c r="B45" s="52" t="s">
        <v>1488</v>
      </c>
      <c r="C45" s="52" t="s">
        <v>1489</v>
      </c>
      <c r="D45" s="52" t="s">
        <v>11</v>
      </c>
      <c r="E45" s="52" t="s">
        <v>82</v>
      </c>
      <c r="F45" s="52" t="s">
        <v>6</v>
      </c>
      <c r="G45" s="67">
        <v>17.99</v>
      </c>
      <c r="H45" s="68">
        <v>0.22</v>
      </c>
      <c r="I45" s="123">
        <f t="shared" si="0"/>
        <v>14.03</v>
      </c>
      <c r="J45" s="110"/>
      <c r="K45" s="45">
        <f t="shared" si="1"/>
        <v>0</v>
      </c>
      <c r="L45" s="70"/>
      <c r="M45" s="52" t="s">
        <v>1819</v>
      </c>
      <c r="N45" s="69" t="s">
        <v>1450</v>
      </c>
      <c r="O45" s="78" t="s">
        <v>1938</v>
      </c>
      <c r="P45" s="4"/>
    </row>
    <row r="46" spans="1:16" s="76" customFormat="1" ht="12.75">
      <c r="A46" s="52" t="s">
        <v>8</v>
      </c>
      <c r="B46" s="52" t="s">
        <v>9</v>
      </c>
      <c r="C46" s="52" t="s">
        <v>10</v>
      </c>
      <c r="D46" s="52" t="s">
        <v>1847</v>
      </c>
      <c r="E46" s="52" t="s">
        <v>12</v>
      </c>
      <c r="F46" s="52" t="s">
        <v>6</v>
      </c>
      <c r="G46" s="67">
        <v>17.99</v>
      </c>
      <c r="H46" s="68">
        <v>0.22</v>
      </c>
      <c r="I46" s="123">
        <f t="shared" si="0"/>
        <v>14.03</v>
      </c>
      <c r="J46" s="110"/>
      <c r="K46" s="45">
        <f t="shared" si="1"/>
        <v>0</v>
      </c>
      <c r="L46" s="70"/>
      <c r="M46" s="52" t="s">
        <v>1820</v>
      </c>
      <c r="N46" s="69" t="s">
        <v>13</v>
      </c>
      <c r="O46" s="78" t="s">
        <v>1930</v>
      </c>
      <c r="P46" s="4"/>
    </row>
    <row r="47" spans="1:16" s="76" customFormat="1" ht="12.75">
      <c r="A47" s="52" t="s">
        <v>174</v>
      </c>
      <c r="B47" s="52" t="s">
        <v>175</v>
      </c>
      <c r="C47" s="52" t="s">
        <v>176</v>
      </c>
      <c r="D47" s="52" t="s">
        <v>177</v>
      </c>
      <c r="E47" s="52" t="s">
        <v>178</v>
      </c>
      <c r="F47" s="52" t="s">
        <v>6</v>
      </c>
      <c r="G47" s="67">
        <v>12.99</v>
      </c>
      <c r="H47" s="68">
        <v>0.22</v>
      </c>
      <c r="I47" s="123">
        <f t="shared" si="0"/>
        <v>10.13</v>
      </c>
      <c r="J47" s="110"/>
      <c r="K47" s="45">
        <f t="shared" si="1"/>
        <v>0</v>
      </c>
      <c r="L47" s="70"/>
      <c r="M47" s="52" t="s">
        <v>1800</v>
      </c>
      <c r="N47" s="69" t="s">
        <v>104</v>
      </c>
      <c r="O47" s="4"/>
      <c r="P47" s="4"/>
    </row>
    <row r="48" spans="1:16" s="76" customFormat="1" ht="12.75">
      <c r="A48" s="52" t="s">
        <v>1156</v>
      </c>
      <c r="B48" s="52" t="s">
        <v>1157</v>
      </c>
      <c r="C48" s="52" t="s">
        <v>176</v>
      </c>
      <c r="D48" s="52" t="s">
        <v>1158</v>
      </c>
      <c r="E48" s="52" t="s">
        <v>157</v>
      </c>
      <c r="F48" s="52" t="s">
        <v>6</v>
      </c>
      <c r="G48" s="67">
        <v>16.99</v>
      </c>
      <c r="H48" s="68">
        <v>0.22</v>
      </c>
      <c r="I48" s="123">
        <f t="shared" si="0"/>
        <v>13.25</v>
      </c>
      <c r="J48" s="110"/>
      <c r="K48" s="45">
        <f t="shared" si="1"/>
        <v>0</v>
      </c>
      <c r="L48" s="70"/>
      <c r="M48" s="52" t="s">
        <v>1800</v>
      </c>
      <c r="N48" s="69" t="s">
        <v>1155</v>
      </c>
      <c r="O48" s="4"/>
      <c r="P48" s="4"/>
    </row>
    <row r="49" spans="1:16" s="76" customFormat="1" ht="12.75">
      <c r="A49" s="52" t="s">
        <v>1342</v>
      </c>
      <c r="B49" s="52" t="s">
        <v>1343</v>
      </c>
      <c r="C49" s="52" t="s">
        <v>176</v>
      </c>
      <c r="D49" s="52" t="s">
        <v>11</v>
      </c>
      <c r="E49" s="52" t="s">
        <v>113</v>
      </c>
      <c r="F49" s="52" t="s">
        <v>6</v>
      </c>
      <c r="G49" s="67">
        <v>16.99</v>
      </c>
      <c r="H49" s="68">
        <v>0.22</v>
      </c>
      <c r="I49" s="123">
        <f t="shared" si="0"/>
        <v>13.25</v>
      </c>
      <c r="J49" s="110"/>
      <c r="K49" s="45">
        <f t="shared" si="1"/>
        <v>0</v>
      </c>
      <c r="L49" s="70"/>
      <c r="M49" s="52" t="s">
        <v>1800</v>
      </c>
      <c r="N49" s="69" t="s">
        <v>1338</v>
      </c>
      <c r="O49" s="4"/>
      <c r="P49" s="4"/>
    </row>
    <row r="50" spans="1:16" s="76" customFormat="1" ht="12.75">
      <c r="A50" s="52" t="s">
        <v>1498</v>
      </c>
      <c r="B50" s="52" t="s">
        <v>1499</v>
      </c>
      <c r="C50" s="52" t="s">
        <v>1500</v>
      </c>
      <c r="D50" s="52" t="s">
        <v>1501</v>
      </c>
      <c r="E50" s="52" t="s">
        <v>108</v>
      </c>
      <c r="F50" s="52" t="s">
        <v>6</v>
      </c>
      <c r="G50" s="67">
        <v>17.99</v>
      </c>
      <c r="H50" s="68">
        <v>0.22</v>
      </c>
      <c r="I50" s="123">
        <f t="shared" si="0"/>
        <v>14.03</v>
      </c>
      <c r="J50" s="110"/>
      <c r="K50" s="45">
        <f t="shared" si="1"/>
        <v>0</v>
      </c>
      <c r="L50" s="70"/>
      <c r="M50" s="52" t="s">
        <v>1800</v>
      </c>
      <c r="N50" s="69" t="s">
        <v>1497</v>
      </c>
      <c r="O50" s="4"/>
      <c r="P50" s="4"/>
    </row>
    <row r="51" spans="1:16" s="76" customFormat="1" ht="12.75">
      <c r="A51" s="52" t="s">
        <v>1006</v>
      </c>
      <c r="B51" s="52" t="s">
        <v>1007</v>
      </c>
      <c r="C51" s="52" t="s">
        <v>1008</v>
      </c>
      <c r="D51" s="52" t="s">
        <v>1009</v>
      </c>
      <c r="E51" s="52" t="s">
        <v>1010</v>
      </c>
      <c r="F51" s="52" t="s">
        <v>6</v>
      </c>
      <c r="G51" s="67">
        <v>17.99</v>
      </c>
      <c r="H51" s="68">
        <v>0.22</v>
      </c>
      <c r="I51" s="123">
        <f t="shared" si="0"/>
        <v>14.03</v>
      </c>
      <c r="J51" s="110"/>
      <c r="K51" s="45">
        <f t="shared" si="1"/>
        <v>0</v>
      </c>
      <c r="L51" s="70"/>
      <c r="M51" s="52" t="s">
        <v>1819</v>
      </c>
      <c r="N51" s="69" t="s">
        <v>997</v>
      </c>
      <c r="O51" s="78" t="s">
        <v>1929</v>
      </c>
      <c r="P51" s="4"/>
    </row>
    <row r="52" spans="1:16" s="76" customFormat="1" ht="12.75">
      <c r="A52" s="52" t="s">
        <v>616</v>
      </c>
      <c r="B52" s="52" t="s">
        <v>617</v>
      </c>
      <c r="C52" s="52" t="s">
        <v>618</v>
      </c>
      <c r="D52" s="52" t="s">
        <v>619</v>
      </c>
      <c r="E52" s="52" t="s">
        <v>82</v>
      </c>
      <c r="F52" s="52" t="s">
        <v>6</v>
      </c>
      <c r="G52" s="67">
        <v>17.99</v>
      </c>
      <c r="H52" s="68">
        <v>0.22</v>
      </c>
      <c r="I52" s="123">
        <f t="shared" si="0"/>
        <v>14.03</v>
      </c>
      <c r="J52" s="110"/>
      <c r="K52" s="45">
        <f t="shared" si="1"/>
        <v>0</v>
      </c>
      <c r="L52" s="70"/>
      <c r="M52" s="52" t="s">
        <v>1800</v>
      </c>
      <c r="N52" s="69" t="s">
        <v>585</v>
      </c>
      <c r="O52" s="4"/>
      <c r="P52" s="4"/>
    </row>
    <row r="53" spans="1:16" s="76" customFormat="1" ht="12.75">
      <c r="A53" s="52" t="s">
        <v>297</v>
      </c>
      <c r="B53" s="52" t="s">
        <v>298</v>
      </c>
      <c r="C53" s="52" t="s">
        <v>299</v>
      </c>
      <c r="D53" s="52" t="s">
        <v>300</v>
      </c>
      <c r="E53" s="52" t="s">
        <v>5</v>
      </c>
      <c r="F53" s="52" t="s">
        <v>6</v>
      </c>
      <c r="G53" s="67">
        <v>17.99</v>
      </c>
      <c r="H53" s="68">
        <v>0.22</v>
      </c>
      <c r="I53" s="123">
        <f t="shared" si="0"/>
        <v>14.03</v>
      </c>
      <c r="J53" s="110"/>
      <c r="K53" s="45">
        <f t="shared" si="1"/>
        <v>0</v>
      </c>
      <c r="L53" s="70"/>
      <c r="M53" s="52" t="s">
        <v>1800</v>
      </c>
      <c r="N53" s="69" t="s">
        <v>259</v>
      </c>
      <c r="O53" s="4"/>
      <c r="P53" s="4"/>
    </row>
    <row r="54" spans="1:16" s="76" customFormat="1" ht="12.75">
      <c r="A54" s="52" t="s">
        <v>1358</v>
      </c>
      <c r="B54" s="52" t="s">
        <v>1359</v>
      </c>
      <c r="C54" s="52" t="s">
        <v>299</v>
      </c>
      <c r="D54" s="52" t="s">
        <v>300</v>
      </c>
      <c r="E54" s="52" t="s">
        <v>5</v>
      </c>
      <c r="F54" s="52" t="s">
        <v>6</v>
      </c>
      <c r="G54" s="67">
        <v>17.99</v>
      </c>
      <c r="H54" s="68">
        <v>0.22</v>
      </c>
      <c r="I54" s="123">
        <f t="shared" si="0"/>
        <v>14.03</v>
      </c>
      <c r="J54" s="110"/>
      <c r="K54" s="45">
        <f t="shared" si="1"/>
        <v>0</v>
      </c>
      <c r="L54" s="70"/>
      <c r="M54" s="52" t="s">
        <v>1800</v>
      </c>
      <c r="N54" s="69" t="s">
        <v>1338</v>
      </c>
      <c r="O54" s="4"/>
      <c r="P54" s="4"/>
    </row>
    <row r="55" spans="1:16" s="76" customFormat="1" ht="12.75">
      <c r="A55" s="52" t="s">
        <v>1565</v>
      </c>
      <c r="B55" s="52" t="s">
        <v>1566</v>
      </c>
      <c r="C55" s="52" t="s">
        <v>702</v>
      </c>
      <c r="D55" s="52" t="s">
        <v>703</v>
      </c>
      <c r="E55" s="52" t="s">
        <v>5</v>
      </c>
      <c r="F55" s="52" t="s">
        <v>6</v>
      </c>
      <c r="G55" s="67">
        <v>17.99</v>
      </c>
      <c r="H55" s="68">
        <v>0.22</v>
      </c>
      <c r="I55" s="123">
        <f t="shared" si="0"/>
        <v>14.03</v>
      </c>
      <c r="J55" s="110"/>
      <c r="K55" s="45">
        <f t="shared" si="1"/>
        <v>0</v>
      </c>
      <c r="L55" s="70"/>
      <c r="M55" s="52" t="s">
        <v>1800</v>
      </c>
      <c r="N55" s="69" t="s">
        <v>1533</v>
      </c>
      <c r="O55" s="4"/>
      <c r="P55" s="4"/>
    </row>
    <row r="56" spans="1:16" s="76" customFormat="1" ht="12.75">
      <c r="A56" s="52" t="s">
        <v>700</v>
      </c>
      <c r="B56" s="52" t="s">
        <v>701</v>
      </c>
      <c r="C56" s="52" t="s">
        <v>702</v>
      </c>
      <c r="D56" s="52" t="s">
        <v>703</v>
      </c>
      <c r="E56" s="52" t="s">
        <v>5</v>
      </c>
      <c r="F56" s="52" t="s">
        <v>6</v>
      </c>
      <c r="G56" s="67">
        <v>17.99</v>
      </c>
      <c r="H56" s="68">
        <v>0.22</v>
      </c>
      <c r="I56" s="123">
        <f t="shared" si="0"/>
        <v>14.03</v>
      </c>
      <c r="J56" s="110"/>
      <c r="K56" s="45">
        <f t="shared" si="1"/>
        <v>0</v>
      </c>
      <c r="L56" s="70"/>
      <c r="M56" s="52" t="s">
        <v>1800</v>
      </c>
      <c r="N56" s="69" t="s">
        <v>704</v>
      </c>
      <c r="O56" s="4"/>
      <c r="P56" s="4"/>
    </row>
    <row r="57" spans="1:16" s="76" customFormat="1" ht="25.5">
      <c r="A57" s="52" t="s">
        <v>1249</v>
      </c>
      <c r="B57" s="79" t="s">
        <v>1250</v>
      </c>
      <c r="C57" s="52" t="s">
        <v>1251</v>
      </c>
      <c r="D57" s="52" t="s">
        <v>1252</v>
      </c>
      <c r="E57" s="52" t="s">
        <v>91</v>
      </c>
      <c r="F57" s="52" t="s">
        <v>6</v>
      </c>
      <c r="G57" s="67">
        <v>12.99</v>
      </c>
      <c r="H57" s="68">
        <v>0.22</v>
      </c>
      <c r="I57" s="123">
        <f t="shared" si="0"/>
        <v>10.13</v>
      </c>
      <c r="J57" s="110"/>
      <c r="K57" s="45">
        <f t="shared" si="1"/>
        <v>0</v>
      </c>
      <c r="L57" s="70"/>
      <c r="M57" s="52" t="s">
        <v>1803</v>
      </c>
      <c r="N57" s="69" t="s">
        <v>1190</v>
      </c>
      <c r="O57" s="4"/>
      <c r="P57" s="4"/>
    </row>
    <row r="58" spans="1:16" s="76" customFormat="1" ht="12.75">
      <c r="A58" s="52" t="s">
        <v>189</v>
      </c>
      <c r="B58" s="52" t="s">
        <v>190</v>
      </c>
      <c r="C58" s="52" t="s">
        <v>191</v>
      </c>
      <c r="D58" s="52" t="s">
        <v>192</v>
      </c>
      <c r="E58" s="52" t="s">
        <v>178</v>
      </c>
      <c r="F58" s="52" t="s">
        <v>6</v>
      </c>
      <c r="G58" s="67">
        <v>12.99</v>
      </c>
      <c r="H58" s="68">
        <v>0.22</v>
      </c>
      <c r="I58" s="123">
        <f t="shared" si="0"/>
        <v>10.13</v>
      </c>
      <c r="J58" s="110"/>
      <c r="K58" s="45">
        <f t="shared" si="1"/>
        <v>0</v>
      </c>
      <c r="L58" s="70"/>
      <c r="M58" s="52" t="s">
        <v>1800</v>
      </c>
      <c r="N58" s="69" t="s">
        <v>104</v>
      </c>
      <c r="O58" s="4"/>
      <c r="P58" s="4"/>
    </row>
    <row r="59" spans="1:16" s="76" customFormat="1" ht="12.75">
      <c r="A59" s="52" t="s">
        <v>1522</v>
      </c>
      <c r="B59" s="52" t="s">
        <v>1523</v>
      </c>
      <c r="C59" s="52" t="s">
        <v>1524</v>
      </c>
      <c r="D59" s="52" t="s">
        <v>1525</v>
      </c>
      <c r="E59" s="52" t="s">
        <v>51</v>
      </c>
      <c r="F59" s="52" t="s">
        <v>6</v>
      </c>
      <c r="G59" s="67">
        <v>17.99</v>
      </c>
      <c r="H59" s="68">
        <v>0.22</v>
      </c>
      <c r="I59" s="123">
        <f t="shared" si="0"/>
        <v>14.03</v>
      </c>
      <c r="J59" s="110"/>
      <c r="K59" s="45">
        <f t="shared" si="1"/>
        <v>0</v>
      </c>
      <c r="L59" s="70"/>
      <c r="M59" s="52" t="s">
        <v>1821</v>
      </c>
      <c r="N59" s="69" t="s">
        <v>1497</v>
      </c>
      <c r="O59" s="4"/>
      <c r="P59" s="4"/>
    </row>
    <row r="60" spans="1:16" s="76" customFormat="1" ht="12.75">
      <c r="A60" s="52" t="s">
        <v>562</v>
      </c>
      <c r="B60" s="52" t="s">
        <v>563</v>
      </c>
      <c r="C60" s="52" t="s">
        <v>90</v>
      </c>
      <c r="D60" s="52" t="s">
        <v>564</v>
      </c>
      <c r="E60" s="52" t="s">
        <v>91</v>
      </c>
      <c r="F60" s="52" t="s">
        <v>6</v>
      </c>
      <c r="G60" s="67">
        <v>19.99</v>
      </c>
      <c r="H60" s="68">
        <v>0.22</v>
      </c>
      <c r="I60" s="123">
        <f t="shared" si="0"/>
        <v>15.59</v>
      </c>
      <c r="J60" s="110"/>
      <c r="K60" s="45">
        <f t="shared" si="1"/>
        <v>0</v>
      </c>
      <c r="L60" s="70"/>
      <c r="M60" s="52" t="s">
        <v>1803</v>
      </c>
      <c r="N60" s="69" t="s">
        <v>538</v>
      </c>
      <c r="O60" s="4"/>
      <c r="P60" s="4"/>
    </row>
    <row r="61" spans="1:16" s="76" customFormat="1" ht="12.75">
      <c r="A61" s="52" t="s">
        <v>768</v>
      </c>
      <c r="B61" s="52" t="s">
        <v>769</v>
      </c>
      <c r="C61" s="52" t="s">
        <v>770</v>
      </c>
      <c r="D61" s="52" t="s">
        <v>771</v>
      </c>
      <c r="E61" s="52" t="s">
        <v>57</v>
      </c>
      <c r="F61" s="52" t="s">
        <v>6</v>
      </c>
      <c r="G61" s="67">
        <v>17</v>
      </c>
      <c r="H61" s="68">
        <v>0.22</v>
      </c>
      <c r="I61" s="123">
        <f t="shared" si="0"/>
        <v>13.26</v>
      </c>
      <c r="J61" s="110"/>
      <c r="K61" s="45">
        <f t="shared" si="1"/>
        <v>0</v>
      </c>
      <c r="L61" s="70"/>
      <c r="M61" s="52" t="s">
        <v>1800</v>
      </c>
      <c r="N61" s="69" t="s">
        <v>704</v>
      </c>
      <c r="O61" s="4"/>
      <c r="P61" s="4"/>
    </row>
    <row r="62" spans="1:16" s="76" customFormat="1" ht="12.75">
      <c r="A62" s="52" t="s">
        <v>1198</v>
      </c>
      <c r="B62" s="52" t="s">
        <v>1199</v>
      </c>
      <c r="C62" s="52" t="s">
        <v>1200</v>
      </c>
      <c r="D62" s="52" t="s">
        <v>1848</v>
      </c>
      <c r="E62" s="52" t="s">
        <v>146</v>
      </c>
      <c r="F62" s="52" t="s">
        <v>6</v>
      </c>
      <c r="G62" s="67">
        <v>18.99</v>
      </c>
      <c r="H62" s="68">
        <v>0.22</v>
      </c>
      <c r="I62" s="123">
        <f t="shared" si="0"/>
        <v>14.81</v>
      </c>
      <c r="J62" s="110"/>
      <c r="K62" s="45">
        <f t="shared" si="1"/>
        <v>0</v>
      </c>
      <c r="L62" s="70"/>
      <c r="M62" s="52" t="s">
        <v>1819</v>
      </c>
      <c r="N62" s="69" t="s">
        <v>1190</v>
      </c>
      <c r="O62" s="78" t="s">
        <v>1930</v>
      </c>
      <c r="P62" s="4"/>
    </row>
    <row r="63" spans="1:16" s="76" customFormat="1" ht="12.75">
      <c r="A63" s="52" t="s">
        <v>1085</v>
      </c>
      <c r="B63" s="52" t="s">
        <v>1086</v>
      </c>
      <c r="C63" s="52" t="s">
        <v>1087</v>
      </c>
      <c r="D63" s="52" t="s">
        <v>11</v>
      </c>
      <c r="E63" s="52" t="s">
        <v>150</v>
      </c>
      <c r="F63" s="52" t="s">
        <v>6</v>
      </c>
      <c r="G63" s="67">
        <v>18.99</v>
      </c>
      <c r="H63" s="68">
        <v>0.22</v>
      </c>
      <c r="I63" s="123">
        <f t="shared" si="0"/>
        <v>14.81</v>
      </c>
      <c r="J63" s="110"/>
      <c r="K63" s="45">
        <f t="shared" si="1"/>
        <v>0</v>
      </c>
      <c r="L63" s="70"/>
      <c r="M63" s="52" t="s">
        <v>1823</v>
      </c>
      <c r="N63" s="69" t="s">
        <v>1072</v>
      </c>
      <c r="O63" s="78" t="s">
        <v>1938</v>
      </c>
      <c r="P63" s="4"/>
    </row>
    <row r="64" spans="1:16" s="76" customFormat="1" ht="12.75">
      <c r="A64" s="52" t="s">
        <v>612</v>
      </c>
      <c r="B64" s="52" t="s">
        <v>613</v>
      </c>
      <c r="C64" s="52" t="s">
        <v>614</v>
      </c>
      <c r="D64" s="52" t="s">
        <v>615</v>
      </c>
      <c r="E64" s="52" t="s">
        <v>217</v>
      </c>
      <c r="F64" s="52" t="s">
        <v>6</v>
      </c>
      <c r="G64" s="67">
        <v>18.99</v>
      </c>
      <c r="H64" s="68">
        <v>0.22</v>
      </c>
      <c r="I64" s="123">
        <f t="shared" si="0"/>
        <v>14.81</v>
      </c>
      <c r="J64" s="110"/>
      <c r="K64" s="45">
        <f t="shared" si="1"/>
        <v>0</v>
      </c>
      <c r="L64" s="70"/>
      <c r="M64" s="52" t="s">
        <v>1819</v>
      </c>
      <c r="N64" s="69" t="s">
        <v>585</v>
      </c>
      <c r="O64" s="78" t="s">
        <v>1928</v>
      </c>
      <c r="P64" s="4"/>
    </row>
    <row r="65" spans="1:16" s="76" customFormat="1" ht="12.75">
      <c r="A65" s="52" t="s">
        <v>926</v>
      </c>
      <c r="B65" s="52" t="s">
        <v>927</v>
      </c>
      <c r="C65" s="52" t="s">
        <v>928</v>
      </c>
      <c r="D65" s="52" t="s">
        <v>177</v>
      </c>
      <c r="E65" s="52" t="s">
        <v>178</v>
      </c>
      <c r="F65" s="52" t="s">
        <v>6</v>
      </c>
      <c r="G65" s="67">
        <v>12.99</v>
      </c>
      <c r="H65" s="68">
        <v>0.22</v>
      </c>
      <c r="I65" s="123">
        <f t="shared" si="0"/>
        <v>10.13</v>
      </c>
      <c r="J65" s="110"/>
      <c r="K65" s="45">
        <f t="shared" si="1"/>
        <v>0</v>
      </c>
      <c r="L65" s="70"/>
      <c r="M65" s="52" t="s">
        <v>1800</v>
      </c>
      <c r="N65" s="69" t="s">
        <v>923</v>
      </c>
      <c r="O65" s="4"/>
      <c r="P65" s="4"/>
    </row>
    <row r="66" spans="1:16" s="76" customFormat="1" ht="12.75">
      <c r="A66" s="52" t="s">
        <v>1478</v>
      </c>
      <c r="B66" s="52" t="s">
        <v>1479</v>
      </c>
      <c r="C66" s="52" t="s">
        <v>1480</v>
      </c>
      <c r="D66" s="52" t="s">
        <v>1481</v>
      </c>
      <c r="E66" s="52" t="s">
        <v>217</v>
      </c>
      <c r="F66" s="52" t="s">
        <v>6</v>
      </c>
      <c r="G66" s="67">
        <v>16.99</v>
      </c>
      <c r="H66" s="68">
        <v>0.22</v>
      </c>
      <c r="I66" s="123">
        <f t="shared" si="0"/>
        <v>13.25</v>
      </c>
      <c r="J66" s="110"/>
      <c r="K66" s="45">
        <f t="shared" si="1"/>
        <v>0</v>
      </c>
      <c r="L66" s="70"/>
      <c r="M66" s="52" t="s">
        <v>1800</v>
      </c>
      <c r="N66" s="69" t="s">
        <v>1450</v>
      </c>
      <c r="O66" s="4"/>
      <c r="P66" s="4"/>
    </row>
    <row r="67" spans="1:16" s="76" customFormat="1" ht="12.75">
      <c r="A67" s="52" t="s">
        <v>392</v>
      </c>
      <c r="B67" s="52" t="s">
        <v>393</v>
      </c>
      <c r="C67" s="52" t="s">
        <v>394</v>
      </c>
      <c r="D67" s="52" t="s">
        <v>395</v>
      </c>
      <c r="E67" s="52" t="s">
        <v>51</v>
      </c>
      <c r="F67" s="52" t="s">
        <v>6</v>
      </c>
      <c r="G67" s="67">
        <v>18.99</v>
      </c>
      <c r="H67" s="68">
        <v>0.22</v>
      </c>
      <c r="I67" s="123">
        <f t="shared" si="0"/>
        <v>14.81</v>
      </c>
      <c r="J67" s="110"/>
      <c r="K67" s="45">
        <f t="shared" si="1"/>
        <v>0</v>
      </c>
      <c r="L67" s="70"/>
      <c r="M67" s="52" t="s">
        <v>1823</v>
      </c>
      <c r="N67" s="69" t="s">
        <v>377</v>
      </c>
      <c r="O67" s="78" t="s">
        <v>1928</v>
      </c>
      <c r="P67" s="4"/>
    </row>
    <row r="68" spans="1:16" s="76" customFormat="1" ht="12.75">
      <c r="A68" s="52"/>
      <c r="B68" s="52"/>
      <c r="C68" s="52"/>
      <c r="D68" s="52"/>
      <c r="E68" s="52"/>
      <c r="F68" s="52"/>
      <c r="G68" s="67"/>
      <c r="H68" s="68"/>
      <c r="I68" s="125"/>
      <c r="J68" s="115"/>
      <c r="K68" s="75"/>
      <c r="L68" s="52"/>
      <c r="M68" s="52"/>
      <c r="N68" s="69"/>
      <c r="O68" s="4"/>
      <c r="P68" s="4"/>
    </row>
    <row r="69" spans="1:16" ht="12.75">
      <c r="A69" s="56"/>
      <c r="B69" s="57" t="s">
        <v>1908</v>
      </c>
      <c r="C69" s="56"/>
      <c r="D69" s="56"/>
      <c r="E69" s="56"/>
      <c r="F69" s="56"/>
      <c r="G69" s="58"/>
      <c r="H69" s="59"/>
      <c r="I69" s="122"/>
      <c r="J69" s="113"/>
      <c r="K69" s="58"/>
      <c r="L69" s="56"/>
      <c r="M69" s="56"/>
      <c r="N69" s="60"/>
      <c r="O69" s="1"/>
      <c r="P69" s="1"/>
    </row>
    <row r="70" spans="1:16" ht="12.75">
      <c r="A70" s="51"/>
      <c r="B70" s="51"/>
      <c r="C70" s="51"/>
      <c r="D70" s="52"/>
      <c r="E70" s="51"/>
      <c r="F70" s="51"/>
      <c r="G70" s="53"/>
      <c r="H70" s="54"/>
      <c r="I70" s="121"/>
      <c r="J70" s="114"/>
      <c r="K70" s="72"/>
      <c r="L70" s="52"/>
      <c r="M70" s="51"/>
      <c r="N70" s="55"/>
      <c r="O70" s="1"/>
      <c r="P70" s="1"/>
    </row>
    <row r="71" spans="1:16" s="76" customFormat="1" ht="12.75">
      <c r="A71" s="52" t="s">
        <v>1184</v>
      </c>
      <c r="B71" s="52" t="s">
        <v>1185</v>
      </c>
      <c r="C71" s="52" t="s">
        <v>1186</v>
      </c>
      <c r="D71" s="52" t="s">
        <v>11</v>
      </c>
      <c r="E71" s="52" t="s">
        <v>108</v>
      </c>
      <c r="F71" s="52" t="s">
        <v>6</v>
      </c>
      <c r="G71" s="67">
        <v>19.99</v>
      </c>
      <c r="H71" s="68">
        <v>0.22</v>
      </c>
      <c r="I71" s="123">
        <f>ROUND((G71*0.78),2)</f>
        <v>15.59</v>
      </c>
      <c r="J71" s="110"/>
      <c r="K71" s="45">
        <f>J71*I71</f>
        <v>0</v>
      </c>
      <c r="L71" s="70"/>
      <c r="M71" s="52" t="s">
        <v>1800</v>
      </c>
      <c r="N71" s="69" t="s">
        <v>1155</v>
      </c>
      <c r="O71" s="4"/>
      <c r="P71" s="4"/>
    </row>
    <row r="72" spans="1:16" s="76" customFormat="1" ht="12.75">
      <c r="A72" s="52" t="s">
        <v>967</v>
      </c>
      <c r="B72" s="52" t="s">
        <v>968</v>
      </c>
      <c r="C72" s="52" t="s">
        <v>527</v>
      </c>
      <c r="D72" s="52" t="s">
        <v>528</v>
      </c>
      <c r="E72" s="52" t="s">
        <v>5</v>
      </c>
      <c r="F72" s="52" t="s">
        <v>6</v>
      </c>
      <c r="G72" s="67">
        <v>13.99</v>
      </c>
      <c r="H72" s="68">
        <v>0.22</v>
      </c>
      <c r="I72" s="123">
        <f>ROUND((G72*0.78),2)</f>
        <v>10.91</v>
      </c>
      <c r="J72" s="110"/>
      <c r="K72" s="45">
        <f>J72*I72</f>
        <v>0</v>
      </c>
      <c r="L72" s="70"/>
      <c r="M72" s="52" t="s">
        <v>1802</v>
      </c>
      <c r="N72" s="69" t="s">
        <v>966</v>
      </c>
      <c r="O72" s="4"/>
      <c r="P72" s="4"/>
    </row>
    <row r="73" spans="1:16" s="76" customFormat="1" ht="12.75">
      <c r="A73" s="52" t="s">
        <v>525</v>
      </c>
      <c r="B73" s="52" t="s">
        <v>526</v>
      </c>
      <c r="C73" s="52" t="s">
        <v>527</v>
      </c>
      <c r="D73" s="52" t="s">
        <v>528</v>
      </c>
      <c r="E73" s="52" t="s">
        <v>5</v>
      </c>
      <c r="F73" s="52" t="s">
        <v>6</v>
      </c>
      <c r="G73" s="67">
        <v>13.99</v>
      </c>
      <c r="H73" s="68">
        <v>0.22</v>
      </c>
      <c r="I73" s="123">
        <f>ROUND((G73*0.78),2)</f>
        <v>10.91</v>
      </c>
      <c r="J73" s="110"/>
      <c r="K73" s="45">
        <f>J73*I73</f>
        <v>0</v>
      </c>
      <c r="L73" s="70"/>
      <c r="M73" s="52" t="s">
        <v>1802</v>
      </c>
      <c r="N73" s="69" t="s">
        <v>487</v>
      </c>
      <c r="O73" s="4"/>
      <c r="P73" s="4"/>
    </row>
    <row r="74" spans="1:16" s="76" customFormat="1" ht="12.75">
      <c r="A74" s="52" t="s">
        <v>1923</v>
      </c>
      <c r="B74" s="52" t="s">
        <v>1924</v>
      </c>
      <c r="C74" s="52" t="s">
        <v>1925</v>
      </c>
      <c r="D74" s="52" t="s">
        <v>11</v>
      </c>
      <c r="E74" s="52" t="s">
        <v>568</v>
      </c>
      <c r="F74" s="52" t="s">
        <v>6</v>
      </c>
      <c r="G74" s="67">
        <v>9.95</v>
      </c>
      <c r="H74" s="68">
        <v>0.22</v>
      </c>
      <c r="I74" s="123">
        <f>ROUND((G74*0.78),2)</f>
        <v>7.76</v>
      </c>
      <c r="J74" s="110"/>
      <c r="K74" s="45">
        <f>J74*I74</f>
        <v>0</v>
      </c>
      <c r="L74" s="70"/>
      <c r="M74" s="52" t="s">
        <v>11</v>
      </c>
      <c r="N74" s="69" t="s">
        <v>1110</v>
      </c>
      <c r="O74" s="4"/>
      <c r="P74" s="4"/>
    </row>
    <row r="75" spans="1:16" ht="12.75">
      <c r="A75" s="51"/>
      <c r="B75" s="51"/>
      <c r="C75" s="51"/>
      <c r="D75" s="52"/>
      <c r="E75" s="51"/>
      <c r="F75" s="51"/>
      <c r="G75" s="53"/>
      <c r="H75" s="54"/>
      <c r="I75" s="121"/>
      <c r="J75" s="112"/>
      <c r="K75" s="73"/>
      <c r="L75" s="52"/>
      <c r="M75" s="51"/>
      <c r="N75" s="55"/>
      <c r="O75" s="1"/>
      <c r="P75" s="1"/>
    </row>
    <row r="76" spans="1:16" ht="12.75">
      <c r="A76" s="56"/>
      <c r="B76" s="57" t="s">
        <v>2044</v>
      </c>
      <c r="C76" s="56"/>
      <c r="D76" s="56"/>
      <c r="E76" s="56"/>
      <c r="F76" s="56"/>
      <c r="G76" s="58"/>
      <c r="H76" s="59"/>
      <c r="I76" s="122"/>
      <c r="J76" s="113"/>
      <c r="K76" s="58"/>
      <c r="L76" s="56"/>
      <c r="M76" s="56"/>
      <c r="N76" s="60"/>
      <c r="O76" s="1"/>
      <c r="P76" s="1"/>
    </row>
    <row r="77" spans="1:16" ht="12.75">
      <c r="A77" s="51"/>
      <c r="B77" s="51"/>
      <c r="C77" s="51"/>
      <c r="D77" s="52"/>
      <c r="E77" s="51"/>
      <c r="F77" s="51"/>
      <c r="G77" s="53"/>
      <c r="H77" s="54"/>
      <c r="I77" s="121"/>
      <c r="J77" s="114"/>
      <c r="K77" s="72"/>
      <c r="L77" s="52"/>
      <c r="M77" s="51"/>
      <c r="N77" s="55"/>
      <c r="O77" s="1"/>
      <c r="P77" s="1"/>
    </row>
    <row r="78" spans="1:16" s="76" customFormat="1" ht="12.75">
      <c r="A78" s="52" t="s">
        <v>36</v>
      </c>
      <c r="B78" s="52" t="s">
        <v>37</v>
      </c>
      <c r="C78" s="52" t="s">
        <v>38</v>
      </c>
      <c r="D78" s="52" t="s">
        <v>39</v>
      </c>
      <c r="E78" s="52" t="s">
        <v>40</v>
      </c>
      <c r="F78" s="52" t="s">
        <v>6</v>
      </c>
      <c r="G78" s="67">
        <v>17.99</v>
      </c>
      <c r="H78" s="68">
        <v>0.22</v>
      </c>
      <c r="I78" s="123">
        <f aca="true" t="shared" si="2" ref="I78:I109">ROUND((G78*0.78),2)</f>
        <v>14.03</v>
      </c>
      <c r="J78" s="110"/>
      <c r="K78" s="45">
        <f aca="true" t="shared" si="3" ref="K78:K109">J78*I78</f>
        <v>0</v>
      </c>
      <c r="L78" s="70"/>
      <c r="M78" s="52" t="s">
        <v>1822</v>
      </c>
      <c r="N78" s="69" t="s">
        <v>27</v>
      </c>
      <c r="O78" s="78" t="s">
        <v>1929</v>
      </c>
      <c r="P78" s="4"/>
    </row>
    <row r="79" spans="1:16" s="76" customFormat="1" ht="12.75">
      <c r="A79" s="52" t="s">
        <v>351</v>
      </c>
      <c r="B79" s="52" t="s">
        <v>352</v>
      </c>
      <c r="C79" s="52" t="s">
        <v>353</v>
      </c>
      <c r="D79" s="52" t="s">
        <v>354</v>
      </c>
      <c r="E79" s="52" t="s">
        <v>157</v>
      </c>
      <c r="F79" s="52" t="s">
        <v>6</v>
      </c>
      <c r="G79" s="67">
        <v>17.99</v>
      </c>
      <c r="H79" s="68">
        <v>0.22</v>
      </c>
      <c r="I79" s="123">
        <f t="shared" si="2"/>
        <v>14.03</v>
      </c>
      <c r="J79" s="110"/>
      <c r="K79" s="45">
        <f t="shared" si="3"/>
        <v>0</v>
      </c>
      <c r="L79" s="70"/>
      <c r="M79" s="52" t="s">
        <v>1800</v>
      </c>
      <c r="N79" s="69" t="s">
        <v>321</v>
      </c>
      <c r="O79" s="4"/>
      <c r="P79" s="4"/>
    </row>
    <row r="80" spans="1:16" s="76" customFormat="1" ht="12.75">
      <c r="A80" s="52" t="s">
        <v>772</v>
      </c>
      <c r="B80" s="52" t="s">
        <v>773</v>
      </c>
      <c r="C80" s="52" t="s">
        <v>774</v>
      </c>
      <c r="D80" s="52" t="s">
        <v>775</v>
      </c>
      <c r="E80" s="52" t="s">
        <v>57</v>
      </c>
      <c r="F80" s="52" t="s">
        <v>6</v>
      </c>
      <c r="G80" s="67">
        <v>18</v>
      </c>
      <c r="H80" s="68">
        <v>0.22</v>
      </c>
      <c r="I80" s="123">
        <f t="shared" si="2"/>
        <v>14.04</v>
      </c>
      <c r="J80" s="110"/>
      <c r="K80" s="45">
        <f t="shared" si="3"/>
        <v>0</v>
      </c>
      <c r="L80" s="70"/>
      <c r="M80" s="52" t="s">
        <v>2069</v>
      </c>
      <c r="N80" s="69" t="s">
        <v>737</v>
      </c>
      <c r="O80" s="80" t="s">
        <v>1931</v>
      </c>
      <c r="P80" s="4"/>
    </row>
    <row r="81" spans="1:16" s="76" customFormat="1" ht="12.75">
      <c r="A81" s="52" t="s">
        <v>1615</v>
      </c>
      <c r="B81" s="52" t="s">
        <v>1616</v>
      </c>
      <c r="C81" s="52" t="s">
        <v>249</v>
      </c>
      <c r="D81" s="52" t="s">
        <v>1617</v>
      </c>
      <c r="E81" s="52" t="s">
        <v>74</v>
      </c>
      <c r="F81" s="52" t="s">
        <v>6</v>
      </c>
      <c r="G81" s="67">
        <v>17.99</v>
      </c>
      <c r="H81" s="68">
        <v>0.22</v>
      </c>
      <c r="I81" s="123">
        <f t="shared" si="2"/>
        <v>14.03</v>
      </c>
      <c r="J81" s="110"/>
      <c r="K81" s="45">
        <f t="shared" si="3"/>
        <v>0</v>
      </c>
      <c r="L81" s="70"/>
      <c r="M81" s="52" t="s">
        <v>1819</v>
      </c>
      <c r="N81" s="69" t="s">
        <v>1593</v>
      </c>
      <c r="O81" s="78" t="s">
        <v>1933</v>
      </c>
      <c r="P81" s="4"/>
    </row>
    <row r="82" spans="1:16" s="76" customFormat="1" ht="12.75">
      <c r="A82" s="52" t="s">
        <v>1526</v>
      </c>
      <c r="B82" s="52" t="s">
        <v>1527</v>
      </c>
      <c r="C82" s="52" t="s">
        <v>1035</v>
      </c>
      <c r="D82" s="52" t="s">
        <v>1528</v>
      </c>
      <c r="E82" s="52" t="s">
        <v>309</v>
      </c>
      <c r="F82" s="52" t="s">
        <v>6</v>
      </c>
      <c r="G82" s="67">
        <v>17.99</v>
      </c>
      <c r="H82" s="68">
        <v>0.22</v>
      </c>
      <c r="I82" s="123">
        <f t="shared" si="2"/>
        <v>14.03</v>
      </c>
      <c r="J82" s="110"/>
      <c r="K82" s="45">
        <f t="shared" si="3"/>
        <v>0</v>
      </c>
      <c r="L82" s="70"/>
      <c r="M82" s="52" t="s">
        <v>1808</v>
      </c>
      <c r="N82" s="69" t="s">
        <v>1497</v>
      </c>
      <c r="O82" s="4"/>
      <c r="P82" s="4"/>
    </row>
    <row r="83" spans="1:16" s="76" customFormat="1" ht="12.75">
      <c r="A83" s="52" t="s">
        <v>1033</v>
      </c>
      <c r="B83" s="52" t="s">
        <v>1034</v>
      </c>
      <c r="C83" s="52" t="s">
        <v>1035</v>
      </c>
      <c r="D83" s="52" t="s">
        <v>513</v>
      </c>
      <c r="E83" s="52" t="s">
        <v>178</v>
      </c>
      <c r="F83" s="52" t="s">
        <v>6</v>
      </c>
      <c r="G83" s="67">
        <v>12.99</v>
      </c>
      <c r="H83" s="68">
        <v>0.22</v>
      </c>
      <c r="I83" s="123">
        <f t="shared" si="2"/>
        <v>10.13</v>
      </c>
      <c r="J83" s="110"/>
      <c r="K83" s="45">
        <f t="shared" si="3"/>
        <v>0</v>
      </c>
      <c r="L83" s="70"/>
      <c r="M83" s="52" t="s">
        <v>1800</v>
      </c>
      <c r="N83" s="69" t="s">
        <v>1023</v>
      </c>
      <c r="O83" s="4"/>
      <c r="P83" s="4"/>
    </row>
    <row r="84" spans="1:16" s="76" customFormat="1" ht="12.75">
      <c r="A84" s="52" t="s">
        <v>1537</v>
      </c>
      <c r="B84" s="52" t="s">
        <v>1538</v>
      </c>
      <c r="C84" s="52" t="s">
        <v>1539</v>
      </c>
      <c r="D84" s="52" t="s">
        <v>1843</v>
      </c>
      <c r="E84" s="52" t="s">
        <v>135</v>
      </c>
      <c r="F84" s="52" t="s">
        <v>6</v>
      </c>
      <c r="G84" s="67">
        <v>18.99</v>
      </c>
      <c r="H84" s="68">
        <v>0.22</v>
      </c>
      <c r="I84" s="123">
        <f t="shared" si="2"/>
        <v>14.81</v>
      </c>
      <c r="J84" s="110"/>
      <c r="K84" s="45">
        <f t="shared" si="3"/>
        <v>0</v>
      </c>
      <c r="L84" s="70"/>
      <c r="M84" s="52" t="s">
        <v>1819</v>
      </c>
      <c r="N84" s="69" t="s">
        <v>1533</v>
      </c>
      <c r="O84" s="78" t="s">
        <v>1929</v>
      </c>
      <c r="P84" s="4"/>
    </row>
    <row r="85" spans="1:16" s="76" customFormat="1" ht="12.75">
      <c r="A85" s="52" t="s">
        <v>132</v>
      </c>
      <c r="B85" s="52" t="s">
        <v>133</v>
      </c>
      <c r="C85" s="52" t="s">
        <v>134</v>
      </c>
      <c r="D85" s="52" t="s">
        <v>11</v>
      </c>
      <c r="E85" s="52" t="s">
        <v>135</v>
      </c>
      <c r="F85" s="52" t="s">
        <v>6</v>
      </c>
      <c r="G85" s="67">
        <v>16.99</v>
      </c>
      <c r="H85" s="68">
        <v>0.22</v>
      </c>
      <c r="I85" s="123">
        <f t="shared" si="2"/>
        <v>13.25</v>
      </c>
      <c r="J85" s="110"/>
      <c r="K85" s="45">
        <f t="shared" si="3"/>
        <v>0</v>
      </c>
      <c r="L85" s="70"/>
      <c r="M85" s="52" t="s">
        <v>1800</v>
      </c>
      <c r="N85" s="69" t="s">
        <v>104</v>
      </c>
      <c r="O85" s="4"/>
      <c r="P85" s="4"/>
    </row>
    <row r="86" spans="1:16" s="76" customFormat="1" ht="25.5">
      <c r="A86" s="52" t="s">
        <v>1187</v>
      </c>
      <c r="B86" s="52" t="s">
        <v>1188</v>
      </c>
      <c r="C86" s="52" t="s">
        <v>127</v>
      </c>
      <c r="D86" s="79" t="s">
        <v>1189</v>
      </c>
      <c r="E86" s="52" t="s">
        <v>108</v>
      </c>
      <c r="F86" s="52" t="s">
        <v>6</v>
      </c>
      <c r="G86" s="67">
        <v>16.99</v>
      </c>
      <c r="H86" s="68">
        <v>0.22</v>
      </c>
      <c r="I86" s="123">
        <f t="shared" si="2"/>
        <v>13.25</v>
      </c>
      <c r="J86" s="110"/>
      <c r="K86" s="45">
        <f t="shared" si="3"/>
        <v>0</v>
      </c>
      <c r="L86" s="70"/>
      <c r="M86" s="52" t="s">
        <v>1800</v>
      </c>
      <c r="N86" s="69" t="s">
        <v>1190</v>
      </c>
      <c r="O86" s="4"/>
      <c r="P86" s="4"/>
    </row>
    <row r="87" spans="1:16" s="76" customFormat="1" ht="12.75">
      <c r="A87" s="52" t="s">
        <v>125</v>
      </c>
      <c r="B87" s="52" t="s">
        <v>126</v>
      </c>
      <c r="C87" s="52" t="s">
        <v>127</v>
      </c>
      <c r="D87" s="52" t="s">
        <v>128</v>
      </c>
      <c r="E87" s="52" t="s">
        <v>108</v>
      </c>
      <c r="F87" s="52" t="s">
        <v>6</v>
      </c>
      <c r="G87" s="67">
        <v>18.99</v>
      </c>
      <c r="H87" s="68">
        <v>0.22</v>
      </c>
      <c r="I87" s="123">
        <f t="shared" si="2"/>
        <v>14.81</v>
      </c>
      <c r="J87" s="110"/>
      <c r="K87" s="45">
        <f t="shared" si="3"/>
        <v>0</v>
      </c>
      <c r="L87" s="70"/>
      <c r="M87" s="52" t="s">
        <v>1800</v>
      </c>
      <c r="N87" s="69" t="s">
        <v>104</v>
      </c>
      <c r="O87" s="4"/>
      <c r="P87" s="4"/>
    </row>
    <row r="88" spans="1:16" s="76" customFormat="1" ht="25.5">
      <c r="A88" s="52" t="s">
        <v>776</v>
      </c>
      <c r="B88" s="52" t="s">
        <v>777</v>
      </c>
      <c r="C88" s="52" t="s">
        <v>127</v>
      </c>
      <c r="D88" s="79" t="s">
        <v>778</v>
      </c>
      <c r="E88" s="52" t="s">
        <v>108</v>
      </c>
      <c r="F88" s="52" t="s">
        <v>6</v>
      </c>
      <c r="G88" s="67">
        <v>16.99</v>
      </c>
      <c r="H88" s="68">
        <v>0.22</v>
      </c>
      <c r="I88" s="123">
        <f t="shared" si="2"/>
        <v>13.25</v>
      </c>
      <c r="J88" s="110"/>
      <c r="K88" s="45">
        <f t="shared" si="3"/>
        <v>0</v>
      </c>
      <c r="L88" s="70"/>
      <c r="M88" s="52" t="s">
        <v>1800</v>
      </c>
      <c r="N88" s="69" t="s">
        <v>737</v>
      </c>
      <c r="O88" s="4"/>
      <c r="P88" s="4"/>
    </row>
    <row r="89" spans="1:16" s="76" customFormat="1" ht="25.5">
      <c r="A89" s="52" t="s">
        <v>1642</v>
      </c>
      <c r="B89" s="52" t="s">
        <v>1643</v>
      </c>
      <c r="C89" s="52" t="s">
        <v>127</v>
      </c>
      <c r="D89" s="79" t="s">
        <v>778</v>
      </c>
      <c r="E89" s="52" t="s">
        <v>108</v>
      </c>
      <c r="F89" s="52" t="s">
        <v>6</v>
      </c>
      <c r="G89" s="67">
        <v>16.99</v>
      </c>
      <c r="H89" s="68">
        <v>0.22</v>
      </c>
      <c r="I89" s="123">
        <f t="shared" si="2"/>
        <v>13.25</v>
      </c>
      <c r="J89" s="110"/>
      <c r="K89" s="45">
        <f t="shared" si="3"/>
        <v>0</v>
      </c>
      <c r="L89" s="70"/>
      <c r="M89" s="52" t="s">
        <v>1800</v>
      </c>
      <c r="N89" s="69" t="s">
        <v>1644</v>
      </c>
      <c r="O89" s="4"/>
      <c r="P89" s="4"/>
    </row>
    <row r="90" spans="1:16" s="76" customFormat="1" ht="25.5">
      <c r="A90" s="52" t="s">
        <v>263</v>
      </c>
      <c r="B90" s="52" t="s">
        <v>264</v>
      </c>
      <c r="C90" s="79" t="s">
        <v>265</v>
      </c>
      <c r="D90" s="52" t="s">
        <v>11</v>
      </c>
      <c r="E90" s="52" t="s">
        <v>57</v>
      </c>
      <c r="F90" s="52" t="s">
        <v>6</v>
      </c>
      <c r="G90" s="67">
        <v>16</v>
      </c>
      <c r="H90" s="68">
        <v>0.22</v>
      </c>
      <c r="I90" s="123">
        <f t="shared" si="2"/>
        <v>12.48</v>
      </c>
      <c r="J90" s="110"/>
      <c r="K90" s="45">
        <f t="shared" si="3"/>
        <v>0</v>
      </c>
      <c r="L90" s="70"/>
      <c r="M90" s="52" t="s">
        <v>1800</v>
      </c>
      <c r="N90" s="69" t="s">
        <v>259</v>
      </c>
      <c r="O90" s="4"/>
      <c r="P90" s="4"/>
    </row>
    <row r="91" spans="1:16" s="76" customFormat="1" ht="12.75">
      <c r="A91" s="52" t="s">
        <v>1331</v>
      </c>
      <c r="B91" s="52" t="s">
        <v>1332</v>
      </c>
      <c r="C91" s="52" t="s">
        <v>1333</v>
      </c>
      <c r="D91" s="52" t="s">
        <v>673</v>
      </c>
      <c r="E91" s="52" t="s">
        <v>1239</v>
      </c>
      <c r="F91" s="52" t="s">
        <v>6</v>
      </c>
      <c r="G91" s="67">
        <v>16.99</v>
      </c>
      <c r="H91" s="68">
        <v>0.22</v>
      </c>
      <c r="I91" s="123">
        <f t="shared" si="2"/>
        <v>13.25</v>
      </c>
      <c r="J91" s="110"/>
      <c r="K91" s="45">
        <f t="shared" si="3"/>
        <v>0</v>
      </c>
      <c r="L91" s="70"/>
      <c r="M91" s="52" t="s">
        <v>1800</v>
      </c>
      <c r="N91" s="69" t="s">
        <v>1293</v>
      </c>
      <c r="O91" s="4"/>
      <c r="P91" s="4"/>
    </row>
    <row r="92" spans="1:16" s="76" customFormat="1" ht="12.75">
      <c r="A92" s="52" t="s">
        <v>1639</v>
      </c>
      <c r="B92" s="52" t="s">
        <v>1640</v>
      </c>
      <c r="C92" s="52" t="s">
        <v>554</v>
      </c>
      <c r="D92" s="52" t="s">
        <v>513</v>
      </c>
      <c r="E92" s="52" t="s">
        <v>178</v>
      </c>
      <c r="F92" s="52" t="s">
        <v>6</v>
      </c>
      <c r="G92" s="67">
        <v>12.99</v>
      </c>
      <c r="H92" s="68">
        <v>0.22</v>
      </c>
      <c r="I92" s="123">
        <f t="shared" si="2"/>
        <v>10.13</v>
      </c>
      <c r="J92" s="110"/>
      <c r="K92" s="45">
        <f t="shared" si="3"/>
        <v>0</v>
      </c>
      <c r="L92" s="70"/>
      <c r="M92" s="52" t="s">
        <v>1800</v>
      </c>
      <c r="N92" s="69" t="s">
        <v>1641</v>
      </c>
      <c r="O92" s="4"/>
      <c r="P92" s="4"/>
    </row>
    <row r="93" spans="1:16" s="76" customFormat="1" ht="12.75">
      <c r="A93" s="52" t="s">
        <v>552</v>
      </c>
      <c r="B93" s="52" t="s">
        <v>553</v>
      </c>
      <c r="C93" s="52" t="s">
        <v>554</v>
      </c>
      <c r="D93" s="52" t="s">
        <v>11</v>
      </c>
      <c r="E93" s="52" t="s">
        <v>51</v>
      </c>
      <c r="F93" s="52" t="s">
        <v>6</v>
      </c>
      <c r="G93" s="67">
        <v>18.99</v>
      </c>
      <c r="H93" s="68">
        <v>0.22</v>
      </c>
      <c r="I93" s="123">
        <f t="shared" si="2"/>
        <v>14.81</v>
      </c>
      <c r="J93" s="110"/>
      <c r="K93" s="45">
        <f t="shared" si="3"/>
        <v>0</v>
      </c>
      <c r="L93" s="70"/>
      <c r="M93" s="52" t="s">
        <v>1819</v>
      </c>
      <c r="N93" s="69" t="s">
        <v>538</v>
      </c>
      <c r="O93" s="78" t="s">
        <v>1938</v>
      </c>
      <c r="P93" s="4"/>
    </row>
    <row r="94" spans="1:16" s="76" customFormat="1" ht="12.75">
      <c r="A94" s="52" t="s">
        <v>305</v>
      </c>
      <c r="B94" s="52" t="s">
        <v>306</v>
      </c>
      <c r="C94" s="52" t="s">
        <v>307</v>
      </c>
      <c r="D94" s="52" t="s">
        <v>308</v>
      </c>
      <c r="E94" s="52" t="s">
        <v>309</v>
      </c>
      <c r="F94" s="52" t="s">
        <v>6</v>
      </c>
      <c r="G94" s="67">
        <v>17.99</v>
      </c>
      <c r="H94" s="68">
        <v>0.22</v>
      </c>
      <c r="I94" s="123">
        <f t="shared" si="2"/>
        <v>14.03</v>
      </c>
      <c r="J94" s="110"/>
      <c r="K94" s="45">
        <f t="shared" si="3"/>
        <v>0</v>
      </c>
      <c r="L94" s="70"/>
      <c r="M94" s="52" t="s">
        <v>1823</v>
      </c>
      <c r="N94" s="69" t="s">
        <v>259</v>
      </c>
      <c r="O94" s="78" t="s">
        <v>1930</v>
      </c>
      <c r="P94" s="4"/>
    </row>
    <row r="95" spans="1:16" s="76" customFormat="1" ht="12.75">
      <c r="A95" s="52" t="s">
        <v>652</v>
      </c>
      <c r="B95" s="52" t="s">
        <v>653</v>
      </c>
      <c r="C95" s="52" t="s">
        <v>654</v>
      </c>
      <c r="D95" s="52" t="s">
        <v>11</v>
      </c>
      <c r="E95" s="52" t="s">
        <v>605</v>
      </c>
      <c r="F95" s="52" t="s">
        <v>6</v>
      </c>
      <c r="G95" s="67">
        <v>14.99</v>
      </c>
      <c r="H95" s="68">
        <v>0.22</v>
      </c>
      <c r="I95" s="123">
        <f t="shared" si="2"/>
        <v>11.69</v>
      </c>
      <c r="J95" s="110"/>
      <c r="K95" s="45">
        <f t="shared" si="3"/>
        <v>0</v>
      </c>
      <c r="L95" s="70"/>
      <c r="M95" s="52" t="s">
        <v>1801</v>
      </c>
      <c r="N95" s="69" t="s">
        <v>7</v>
      </c>
      <c r="O95" s="78" t="s">
        <v>1938</v>
      </c>
      <c r="P95" s="4"/>
    </row>
    <row r="96" spans="1:16" s="76" customFormat="1" ht="12.75">
      <c r="A96" s="52" t="s">
        <v>1327</v>
      </c>
      <c r="B96" s="52" t="s">
        <v>1328</v>
      </c>
      <c r="C96" s="52" t="s">
        <v>1329</v>
      </c>
      <c r="D96" s="52" t="s">
        <v>1330</v>
      </c>
      <c r="E96" s="52" t="s">
        <v>40</v>
      </c>
      <c r="F96" s="52" t="s">
        <v>6</v>
      </c>
      <c r="G96" s="67">
        <v>17.99</v>
      </c>
      <c r="H96" s="68">
        <v>0.22</v>
      </c>
      <c r="I96" s="123">
        <f t="shared" si="2"/>
        <v>14.03</v>
      </c>
      <c r="J96" s="110"/>
      <c r="K96" s="45">
        <f t="shared" si="3"/>
        <v>0</v>
      </c>
      <c r="L96" s="70"/>
      <c r="M96" s="52" t="s">
        <v>2071</v>
      </c>
      <c r="N96" s="69" t="s">
        <v>1293</v>
      </c>
      <c r="O96" s="78" t="s">
        <v>1938</v>
      </c>
      <c r="P96" s="4"/>
    </row>
    <row r="97" spans="1:16" s="76" customFormat="1" ht="25.5">
      <c r="A97" s="52" t="s">
        <v>793</v>
      </c>
      <c r="B97" s="79" t="s">
        <v>794</v>
      </c>
      <c r="C97" s="52" t="s">
        <v>702</v>
      </c>
      <c r="D97" s="52" t="s">
        <v>513</v>
      </c>
      <c r="E97" s="52" t="s">
        <v>157</v>
      </c>
      <c r="F97" s="52" t="s">
        <v>6</v>
      </c>
      <c r="G97" s="67">
        <v>12.99</v>
      </c>
      <c r="H97" s="68">
        <v>0.22</v>
      </c>
      <c r="I97" s="123">
        <f t="shared" si="2"/>
        <v>10.13</v>
      </c>
      <c r="J97" s="110"/>
      <c r="K97" s="45">
        <f t="shared" si="3"/>
        <v>0</v>
      </c>
      <c r="L97" s="70"/>
      <c r="M97" s="52" t="s">
        <v>1814</v>
      </c>
      <c r="N97" s="69" t="s">
        <v>7</v>
      </c>
      <c r="O97" s="4"/>
      <c r="P97" s="4"/>
    </row>
    <row r="98" spans="1:16" s="76" customFormat="1" ht="12.75">
      <c r="A98" s="52" t="s">
        <v>1470</v>
      </c>
      <c r="B98" s="52" t="s">
        <v>1471</v>
      </c>
      <c r="C98" s="52" t="s">
        <v>1472</v>
      </c>
      <c r="D98" s="52" t="s">
        <v>11</v>
      </c>
      <c r="E98" s="52" t="s">
        <v>157</v>
      </c>
      <c r="F98" s="52" t="s">
        <v>6</v>
      </c>
      <c r="G98" s="67">
        <v>17.99</v>
      </c>
      <c r="H98" s="68">
        <v>0.22</v>
      </c>
      <c r="I98" s="123">
        <f t="shared" si="2"/>
        <v>14.03</v>
      </c>
      <c r="J98" s="110"/>
      <c r="K98" s="45">
        <f t="shared" si="3"/>
        <v>0</v>
      </c>
      <c r="L98" s="70"/>
      <c r="M98" s="52" t="s">
        <v>1803</v>
      </c>
      <c r="N98" s="69" t="s">
        <v>1450</v>
      </c>
      <c r="O98" s="4"/>
      <c r="P98" s="4"/>
    </row>
    <row r="99" spans="1:16" s="76" customFormat="1" ht="12.75">
      <c r="A99" s="52" t="s">
        <v>920</v>
      </c>
      <c r="B99" s="52" t="s">
        <v>921</v>
      </c>
      <c r="C99" s="52" t="s">
        <v>583</v>
      </c>
      <c r="D99" s="52" t="s">
        <v>922</v>
      </c>
      <c r="E99" s="52" t="s">
        <v>157</v>
      </c>
      <c r="F99" s="52" t="s">
        <v>6</v>
      </c>
      <c r="G99" s="67">
        <v>17.99</v>
      </c>
      <c r="H99" s="68">
        <v>0.22</v>
      </c>
      <c r="I99" s="123">
        <f t="shared" si="2"/>
        <v>14.03</v>
      </c>
      <c r="J99" s="110"/>
      <c r="K99" s="45">
        <f t="shared" si="3"/>
        <v>0</v>
      </c>
      <c r="L99" s="70"/>
      <c r="M99" s="52" t="s">
        <v>1800</v>
      </c>
      <c r="N99" s="69" t="s">
        <v>923</v>
      </c>
      <c r="O99" s="4"/>
      <c r="P99" s="4"/>
    </row>
    <row r="100" spans="1:16" s="76" customFormat="1" ht="12.75">
      <c r="A100" s="52" t="s">
        <v>669</v>
      </c>
      <c r="B100" s="52" t="s">
        <v>670</v>
      </c>
      <c r="C100" s="52" t="s">
        <v>535</v>
      </c>
      <c r="D100" s="52" t="s">
        <v>671</v>
      </c>
      <c r="E100" s="52" t="s">
        <v>254</v>
      </c>
      <c r="F100" s="52" t="s">
        <v>6</v>
      </c>
      <c r="G100" s="67">
        <v>18</v>
      </c>
      <c r="H100" s="68">
        <v>0.22</v>
      </c>
      <c r="I100" s="123">
        <f t="shared" si="2"/>
        <v>14.04</v>
      </c>
      <c r="J100" s="110"/>
      <c r="K100" s="45">
        <f t="shared" si="3"/>
        <v>0</v>
      </c>
      <c r="L100" s="70"/>
      <c r="M100" s="52" t="s">
        <v>2069</v>
      </c>
      <c r="N100" s="69" t="s">
        <v>672</v>
      </c>
      <c r="O100" s="80" t="s">
        <v>1931</v>
      </c>
      <c r="P100" s="4"/>
    </row>
    <row r="101" spans="1:16" s="76" customFormat="1" ht="25.5">
      <c r="A101" s="52" t="s">
        <v>1632</v>
      </c>
      <c r="B101" s="52" t="s">
        <v>1633</v>
      </c>
      <c r="C101" s="52" t="s">
        <v>1251</v>
      </c>
      <c r="D101" s="79" t="s">
        <v>1634</v>
      </c>
      <c r="E101" s="52" t="s">
        <v>91</v>
      </c>
      <c r="F101" s="52" t="s">
        <v>6</v>
      </c>
      <c r="G101" s="67">
        <v>17.99</v>
      </c>
      <c r="H101" s="68">
        <v>0.22</v>
      </c>
      <c r="I101" s="123">
        <f t="shared" si="2"/>
        <v>14.03</v>
      </c>
      <c r="J101" s="110"/>
      <c r="K101" s="45">
        <f t="shared" si="3"/>
        <v>0</v>
      </c>
      <c r="L101" s="70"/>
      <c r="M101" s="52" t="s">
        <v>1803</v>
      </c>
      <c r="N101" s="69" t="s">
        <v>1625</v>
      </c>
      <c r="O101" s="4"/>
      <c r="P101" s="4"/>
    </row>
    <row r="102" spans="1:16" s="76" customFormat="1" ht="12.75">
      <c r="A102" s="52" t="s">
        <v>381</v>
      </c>
      <c r="B102" s="52" t="s">
        <v>382</v>
      </c>
      <c r="C102" s="52" t="s">
        <v>383</v>
      </c>
      <c r="D102" s="52" t="s">
        <v>1875</v>
      </c>
      <c r="E102" s="52" t="s">
        <v>108</v>
      </c>
      <c r="F102" s="52" t="s">
        <v>6</v>
      </c>
      <c r="G102" s="67">
        <v>17.99</v>
      </c>
      <c r="H102" s="68">
        <v>0.22</v>
      </c>
      <c r="I102" s="123">
        <f t="shared" si="2"/>
        <v>14.03</v>
      </c>
      <c r="J102" s="110"/>
      <c r="K102" s="45">
        <f t="shared" si="3"/>
        <v>0</v>
      </c>
      <c r="L102" s="70"/>
      <c r="M102" s="52" t="s">
        <v>1800</v>
      </c>
      <c r="N102" s="69" t="s">
        <v>377</v>
      </c>
      <c r="O102" s="4"/>
      <c r="P102" s="4"/>
    </row>
    <row r="103" spans="1:16" s="76" customFormat="1" ht="12.75">
      <c r="A103" s="52" t="s">
        <v>88</v>
      </c>
      <c r="B103" s="52" t="s">
        <v>89</v>
      </c>
      <c r="C103" s="52" t="s">
        <v>90</v>
      </c>
      <c r="D103" s="52" t="s">
        <v>564</v>
      </c>
      <c r="E103" s="52" t="s">
        <v>91</v>
      </c>
      <c r="F103" s="52" t="s">
        <v>6</v>
      </c>
      <c r="G103" s="67">
        <v>24.99</v>
      </c>
      <c r="H103" s="68">
        <v>0.22</v>
      </c>
      <c r="I103" s="123">
        <f t="shared" si="2"/>
        <v>19.49</v>
      </c>
      <c r="J103" s="110"/>
      <c r="K103" s="45">
        <f t="shared" si="3"/>
        <v>0</v>
      </c>
      <c r="L103" s="70"/>
      <c r="M103" s="52" t="s">
        <v>1800</v>
      </c>
      <c r="N103" s="69" t="s">
        <v>87</v>
      </c>
      <c r="O103" s="4"/>
      <c r="P103" s="4"/>
    </row>
    <row r="104" spans="1:16" s="76" customFormat="1" ht="12.75">
      <c r="A104" s="52" t="s">
        <v>589</v>
      </c>
      <c r="B104" s="52" t="s">
        <v>590</v>
      </c>
      <c r="C104" s="52" t="s">
        <v>591</v>
      </c>
      <c r="D104" s="52" t="s">
        <v>592</v>
      </c>
      <c r="E104" s="52" t="s">
        <v>12</v>
      </c>
      <c r="F104" s="52" t="s">
        <v>6</v>
      </c>
      <c r="G104" s="67">
        <v>17.99</v>
      </c>
      <c r="H104" s="68">
        <v>0.22</v>
      </c>
      <c r="I104" s="123">
        <f t="shared" si="2"/>
        <v>14.03</v>
      </c>
      <c r="J104" s="110"/>
      <c r="K104" s="45">
        <f t="shared" si="3"/>
        <v>0</v>
      </c>
      <c r="L104" s="70"/>
      <c r="M104" s="52" t="s">
        <v>1800</v>
      </c>
      <c r="N104" s="69" t="s">
        <v>585</v>
      </c>
      <c r="O104" s="4"/>
      <c r="P104" s="4"/>
    </row>
    <row r="105" spans="1:16" s="76" customFormat="1" ht="12.75">
      <c r="A105" s="87">
        <v>9780545522489</v>
      </c>
      <c r="B105" s="52" t="s">
        <v>1926</v>
      </c>
      <c r="C105" s="52" t="s">
        <v>1210</v>
      </c>
      <c r="D105" s="52" t="s">
        <v>513</v>
      </c>
      <c r="E105" s="52" t="s">
        <v>847</v>
      </c>
      <c r="F105" s="52" t="s">
        <v>6</v>
      </c>
      <c r="G105" s="67">
        <v>12.99</v>
      </c>
      <c r="H105" s="68"/>
      <c r="I105" s="123">
        <f t="shared" si="2"/>
        <v>10.13</v>
      </c>
      <c r="J105" s="110"/>
      <c r="K105" s="45">
        <f t="shared" si="3"/>
        <v>0</v>
      </c>
      <c r="L105" s="70"/>
      <c r="M105" s="52" t="s">
        <v>1800</v>
      </c>
      <c r="N105" s="88">
        <v>42010</v>
      </c>
      <c r="O105" s="4"/>
      <c r="P105" s="4"/>
    </row>
    <row r="106" spans="1:16" s="76" customFormat="1" ht="12.75">
      <c r="A106" s="52" t="s">
        <v>1666</v>
      </c>
      <c r="B106" s="52" t="s">
        <v>1667</v>
      </c>
      <c r="C106" s="52" t="s">
        <v>1668</v>
      </c>
      <c r="D106" s="52" t="s">
        <v>1879</v>
      </c>
      <c r="E106" s="52" t="s">
        <v>150</v>
      </c>
      <c r="F106" s="52" t="s">
        <v>6</v>
      </c>
      <c r="G106" s="67">
        <v>16.99</v>
      </c>
      <c r="H106" s="68">
        <v>0.22</v>
      </c>
      <c r="I106" s="123">
        <f t="shared" si="2"/>
        <v>13.25</v>
      </c>
      <c r="J106" s="110"/>
      <c r="K106" s="45">
        <f t="shared" si="3"/>
        <v>0</v>
      </c>
      <c r="L106" s="70"/>
      <c r="M106" s="52" t="s">
        <v>1800</v>
      </c>
      <c r="N106" s="69" t="s">
        <v>1665</v>
      </c>
      <c r="O106" s="4"/>
      <c r="P106" s="4"/>
    </row>
    <row r="107" spans="1:16" s="76" customFormat="1" ht="12.75">
      <c r="A107" s="52" t="s">
        <v>510</v>
      </c>
      <c r="B107" s="52" t="s">
        <v>511</v>
      </c>
      <c r="C107" s="52" t="s">
        <v>512</v>
      </c>
      <c r="D107" s="52" t="s">
        <v>513</v>
      </c>
      <c r="E107" s="52" t="s">
        <v>178</v>
      </c>
      <c r="F107" s="52" t="s">
        <v>6</v>
      </c>
      <c r="G107" s="67">
        <v>12.99</v>
      </c>
      <c r="H107" s="68">
        <v>0.22</v>
      </c>
      <c r="I107" s="123">
        <f t="shared" si="2"/>
        <v>10.13</v>
      </c>
      <c r="J107" s="110"/>
      <c r="K107" s="45">
        <f t="shared" si="3"/>
        <v>0</v>
      </c>
      <c r="L107" s="70"/>
      <c r="M107" s="52" t="s">
        <v>1800</v>
      </c>
      <c r="N107" s="69" t="s">
        <v>487</v>
      </c>
      <c r="O107" s="4"/>
      <c r="P107" s="4"/>
    </row>
    <row r="108" spans="1:16" s="76" customFormat="1" ht="12.75">
      <c r="A108" s="52" t="s">
        <v>164</v>
      </c>
      <c r="B108" s="52" t="s">
        <v>165</v>
      </c>
      <c r="C108" s="52" t="s">
        <v>166</v>
      </c>
      <c r="D108" s="52" t="s">
        <v>11</v>
      </c>
      <c r="E108" s="52" t="s">
        <v>157</v>
      </c>
      <c r="F108" s="52" t="s">
        <v>6</v>
      </c>
      <c r="G108" s="67">
        <v>17.99</v>
      </c>
      <c r="H108" s="68">
        <v>0.22</v>
      </c>
      <c r="I108" s="123">
        <f t="shared" si="2"/>
        <v>14.03</v>
      </c>
      <c r="J108" s="110"/>
      <c r="K108" s="45">
        <f t="shared" si="3"/>
        <v>0</v>
      </c>
      <c r="L108" s="70"/>
      <c r="M108" s="52" t="s">
        <v>1819</v>
      </c>
      <c r="N108" s="69" t="s">
        <v>104</v>
      </c>
      <c r="O108" s="78" t="s">
        <v>1938</v>
      </c>
      <c r="P108" s="4"/>
    </row>
    <row r="109" spans="1:16" s="76" customFormat="1" ht="12.75">
      <c r="A109" s="52" t="s">
        <v>79</v>
      </c>
      <c r="B109" s="52" t="s">
        <v>80</v>
      </c>
      <c r="C109" s="52" t="s">
        <v>81</v>
      </c>
      <c r="D109" s="52" t="s">
        <v>11</v>
      </c>
      <c r="E109" s="52" t="s">
        <v>82</v>
      </c>
      <c r="F109" s="52" t="s">
        <v>6</v>
      </c>
      <c r="G109" s="67">
        <v>17.99</v>
      </c>
      <c r="H109" s="68">
        <v>0.22</v>
      </c>
      <c r="I109" s="123">
        <f t="shared" si="2"/>
        <v>14.03</v>
      </c>
      <c r="J109" s="110"/>
      <c r="K109" s="45">
        <f t="shared" si="3"/>
        <v>0</v>
      </c>
      <c r="L109" s="70"/>
      <c r="M109" s="52" t="s">
        <v>1819</v>
      </c>
      <c r="N109" s="69" t="s">
        <v>73</v>
      </c>
      <c r="O109" s="78" t="s">
        <v>1930</v>
      </c>
      <c r="P109" s="4"/>
    </row>
    <row r="110" spans="1:16" ht="12.75">
      <c r="A110" s="61"/>
      <c r="B110" s="61"/>
      <c r="C110" s="62"/>
      <c r="D110" s="62"/>
      <c r="E110" s="61"/>
      <c r="F110" s="61"/>
      <c r="G110" s="63"/>
      <c r="H110" s="54"/>
      <c r="I110" s="121"/>
      <c r="J110" s="112"/>
      <c r="K110" s="73"/>
      <c r="L110" s="62"/>
      <c r="M110" s="61"/>
      <c r="N110" s="64"/>
      <c r="O110" s="7"/>
      <c r="P110" s="1"/>
    </row>
    <row r="111" spans="1:16" ht="12.75">
      <c r="A111" s="57"/>
      <c r="B111" s="57" t="s">
        <v>2043</v>
      </c>
      <c r="C111" s="57"/>
      <c r="D111" s="57"/>
      <c r="E111" s="57"/>
      <c r="F111" s="57"/>
      <c r="G111" s="65"/>
      <c r="H111" s="59"/>
      <c r="I111" s="122"/>
      <c r="J111" s="113"/>
      <c r="K111" s="58"/>
      <c r="L111" s="57"/>
      <c r="M111" s="57"/>
      <c r="N111" s="66"/>
      <c r="O111" s="7"/>
      <c r="P111" s="1"/>
    </row>
    <row r="112" spans="1:16" ht="12.75">
      <c r="A112" s="61"/>
      <c r="B112" s="61"/>
      <c r="C112" s="62"/>
      <c r="D112" s="62"/>
      <c r="E112" s="61"/>
      <c r="F112" s="61"/>
      <c r="G112" s="63"/>
      <c r="H112" s="54"/>
      <c r="I112" s="121"/>
      <c r="J112" s="114"/>
      <c r="K112" s="72"/>
      <c r="L112" s="62"/>
      <c r="M112" s="61"/>
      <c r="N112" s="64"/>
      <c r="O112" s="7"/>
      <c r="P112" s="1"/>
    </row>
    <row r="113" spans="1:16" s="76" customFormat="1" ht="25.5">
      <c r="A113" s="52" t="s">
        <v>507</v>
      </c>
      <c r="B113" s="52" t="s">
        <v>508</v>
      </c>
      <c r="C113" s="79" t="s">
        <v>509</v>
      </c>
      <c r="D113" s="52" t="s">
        <v>11</v>
      </c>
      <c r="E113" s="52" t="s">
        <v>157</v>
      </c>
      <c r="F113" s="52" t="s">
        <v>6</v>
      </c>
      <c r="G113" s="67">
        <v>16.99</v>
      </c>
      <c r="H113" s="68">
        <v>0.22</v>
      </c>
      <c r="I113" s="123">
        <f aca="true" t="shared" si="4" ref="I113:I121">ROUND((G113*0.78),2)</f>
        <v>13.25</v>
      </c>
      <c r="J113" s="110"/>
      <c r="K113" s="45">
        <f aca="true" t="shared" si="5" ref="K113:K121">J113*I113</f>
        <v>0</v>
      </c>
      <c r="L113" s="70" t="s">
        <v>2041</v>
      </c>
      <c r="M113" s="52" t="s">
        <v>1800</v>
      </c>
      <c r="N113" s="69" t="s">
        <v>487</v>
      </c>
      <c r="O113" s="4"/>
      <c r="P113" s="4"/>
    </row>
    <row r="114" spans="1:16" s="76" customFormat="1" ht="12.75">
      <c r="A114" s="52" t="s">
        <v>171</v>
      </c>
      <c r="B114" s="52" t="s">
        <v>172</v>
      </c>
      <c r="C114" s="52" t="s">
        <v>173</v>
      </c>
      <c r="D114" s="52" t="s">
        <v>11</v>
      </c>
      <c r="E114" s="52" t="s">
        <v>157</v>
      </c>
      <c r="F114" s="52" t="s">
        <v>6</v>
      </c>
      <c r="G114" s="67">
        <v>17.99</v>
      </c>
      <c r="H114" s="68">
        <v>0.22</v>
      </c>
      <c r="I114" s="123">
        <f t="shared" si="4"/>
        <v>14.03</v>
      </c>
      <c r="J114" s="110"/>
      <c r="K114" s="45">
        <f t="shared" si="5"/>
        <v>0</v>
      </c>
      <c r="L114" s="70" t="s">
        <v>2039</v>
      </c>
      <c r="M114" s="52" t="s">
        <v>1800</v>
      </c>
      <c r="N114" s="69" t="s">
        <v>104</v>
      </c>
      <c r="O114" s="4"/>
      <c r="P114" s="4"/>
    </row>
    <row r="115" spans="1:16" s="76" customFormat="1" ht="12.75">
      <c r="A115" s="52" t="s">
        <v>161</v>
      </c>
      <c r="B115" s="52" t="s">
        <v>162</v>
      </c>
      <c r="C115" s="52" t="s">
        <v>163</v>
      </c>
      <c r="D115" s="52" t="s">
        <v>1865</v>
      </c>
      <c r="E115" s="52" t="s">
        <v>157</v>
      </c>
      <c r="F115" s="52" t="s">
        <v>6</v>
      </c>
      <c r="G115" s="67">
        <v>16.99</v>
      </c>
      <c r="H115" s="68">
        <v>0.22</v>
      </c>
      <c r="I115" s="123">
        <f t="shared" si="4"/>
        <v>13.25</v>
      </c>
      <c r="J115" s="110"/>
      <c r="K115" s="45">
        <f t="shared" si="5"/>
        <v>0</v>
      </c>
      <c r="L115" s="70" t="s">
        <v>2032</v>
      </c>
      <c r="M115" s="52" t="s">
        <v>1800</v>
      </c>
      <c r="N115" s="69" t="s">
        <v>104</v>
      </c>
      <c r="O115" s="4"/>
      <c r="P115" s="4"/>
    </row>
    <row r="116" spans="1:16" s="76" customFormat="1" ht="12.75">
      <c r="A116" s="52" t="s">
        <v>649</v>
      </c>
      <c r="B116" s="52" t="s">
        <v>650</v>
      </c>
      <c r="C116" s="52" t="s">
        <v>516</v>
      </c>
      <c r="D116" s="52" t="s">
        <v>651</v>
      </c>
      <c r="E116" s="52" t="s">
        <v>157</v>
      </c>
      <c r="F116" s="52" t="s">
        <v>6</v>
      </c>
      <c r="G116" s="67">
        <v>17.99</v>
      </c>
      <c r="H116" s="68">
        <v>0.22</v>
      </c>
      <c r="I116" s="123">
        <f t="shared" si="4"/>
        <v>14.03</v>
      </c>
      <c r="J116" s="110"/>
      <c r="K116" s="45">
        <f t="shared" si="5"/>
        <v>0</v>
      </c>
      <c r="L116" s="70" t="s">
        <v>2032</v>
      </c>
      <c r="M116" s="52" t="s">
        <v>1803</v>
      </c>
      <c r="N116" s="69" t="s">
        <v>7</v>
      </c>
      <c r="O116" s="4"/>
      <c r="P116" s="4"/>
    </row>
    <row r="117" spans="1:16" s="76" customFormat="1" ht="12.75">
      <c r="A117" s="52" t="s">
        <v>514</v>
      </c>
      <c r="B117" s="52" t="s">
        <v>515</v>
      </c>
      <c r="C117" s="52" t="s">
        <v>516</v>
      </c>
      <c r="D117" s="52" t="s">
        <v>517</v>
      </c>
      <c r="E117" s="52" t="s">
        <v>157</v>
      </c>
      <c r="F117" s="52" t="s">
        <v>6</v>
      </c>
      <c r="G117" s="67">
        <v>18.99</v>
      </c>
      <c r="H117" s="68">
        <v>0.22</v>
      </c>
      <c r="I117" s="123">
        <f t="shared" si="4"/>
        <v>14.81</v>
      </c>
      <c r="J117" s="110"/>
      <c r="K117" s="45">
        <f t="shared" si="5"/>
        <v>0</v>
      </c>
      <c r="L117" s="70" t="s">
        <v>2032</v>
      </c>
      <c r="M117" s="52" t="s">
        <v>1803</v>
      </c>
      <c r="N117" s="69" t="s">
        <v>487</v>
      </c>
      <c r="O117" s="4"/>
      <c r="P117" s="4"/>
    </row>
    <row r="118" spans="1:16" s="76" customFormat="1" ht="12.75">
      <c r="A118" s="52" t="s">
        <v>1307</v>
      </c>
      <c r="B118" s="52" t="s">
        <v>1308</v>
      </c>
      <c r="C118" s="52" t="s">
        <v>516</v>
      </c>
      <c r="D118" s="52" t="s">
        <v>517</v>
      </c>
      <c r="E118" s="52" t="s">
        <v>157</v>
      </c>
      <c r="F118" s="52" t="s">
        <v>6</v>
      </c>
      <c r="G118" s="67">
        <v>18.99</v>
      </c>
      <c r="H118" s="68">
        <v>0.22</v>
      </c>
      <c r="I118" s="123">
        <f t="shared" si="4"/>
        <v>14.81</v>
      </c>
      <c r="J118" s="110"/>
      <c r="K118" s="45">
        <f t="shared" si="5"/>
        <v>0</v>
      </c>
      <c r="L118" s="70" t="s">
        <v>2032</v>
      </c>
      <c r="M118" s="52" t="s">
        <v>1803</v>
      </c>
      <c r="N118" s="69" t="s">
        <v>1293</v>
      </c>
      <c r="O118" s="4"/>
      <c r="P118" s="4"/>
    </row>
    <row r="119" spans="1:16" s="76" customFormat="1" ht="12.75">
      <c r="A119" s="52" t="s">
        <v>330</v>
      </c>
      <c r="B119" s="52" t="s">
        <v>331</v>
      </c>
      <c r="C119" s="52" t="s">
        <v>332</v>
      </c>
      <c r="D119" s="52" t="s">
        <v>11</v>
      </c>
      <c r="E119" s="52" t="s">
        <v>35</v>
      </c>
      <c r="F119" s="52" t="s">
        <v>6</v>
      </c>
      <c r="G119" s="67">
        <v>16.99</v>
      </c>
      <c r="H119" s="68">
        <v>0.22</v>
      </c>
      <c r="I119" s="123">
        <f t="shared" si="4"/>
        <v>13.25</v>
      </c>
      <c r="J119" s="110"/>
      <c r="K119" s="45">
        <f t="shared" si="5"/>
        <v>0</v>
      </c>
      <c r="L119" s="70" t="s">
        <v>2040</v>
      </c>
      <c r="M119" s="52" t="s">
        <v>1819</v>
      </c>
      <c r="N119" s="69" t="s">
        <v>321</v>
      </c>
      <c r="O119" s="78" t="s">
        <v>1938</v>
      </c>
      <c r="P119" s="4"/>
    </row>
    <row r="120" spans="1:16" s="76" customFormat="1" ht="12.75">
      <c r="A120" s="52" t="s">
        <v>942</v>
      </c>
      <c r="B120" s="52" t="s">
        <v>943</v>
      </c>
      <c r="C120" s="52" t="s">
        <v>944</v>
      </c>
      <c r="D120" s="52" t="s">
        <v>945</v>
      </c>
      <c r="E120" s="52" t="s">
        <v>157</v>
      </c>
      <c r="F120" s="52" t="s">
        <v>6</v>
      </c>
      <c r="G120" s="67">
        <v>19.99</v>
      </c>
      <c r="H120" s="68">
        <v>0.22</v>
      </c>
      <c r="I120" s="123">
        <f t="shared" si="4"/>
        <v>15.59</v>
      </c>
      <c r="J120" s="110"/>
      <c r="K120" s="45">
        <f t="shared" si="5"/>
        <v>0</v>
      </c>
      <c r="L120" s="70" t="s">
        <v>2037</v>
      </c>
      <c r="M120" s="52" t="s">
        <v>1800</v>
      </c>
      <c r="N120" s="69" t="s">
        <v>941</v>
      </c>
      <c r="O120" s="4"/>
      <c r="P120" s="4"/>
    </row>
    <row r="121" spans="1:16" s="76" customFormat="1" ht="12.75">
      <c r="A121" s="52" t="s">
        <v>724</v>
      </c>
      <c r="B121" s="52" t="s">
        <v>725</v>
      </c>
      <c r="C121" s="52" t="s">
        <v>726</v>
      </c>
      <c r="D121" s="52" t="s">
        <v>1889</v>
      </c>
      <c r="E121" s="52" t="s">
        <v>206</v>
      </c>
      <c r="F121" s="52" t="s">
        <v>6</v>
      </c>
      <c r="G121" s="67">
        <v>15.99</v>
      </c>
      <c r="H121" s="68">
        <v>0.22</v>
      </c>
      <c r="I121" s="123">
        <f t="shared" si="4"/>
        <v>12.47</v>
      </c>
      <c r="J121" s="110"/>
      <c r="K121" s="45">
        <f t="shared" si="5"/>
        <v>0</v>
      </c>
      <c r="L121" s="70" t="s">
        <v>2038</v>
      </c>
      <c r="M121" s="52" t="s">
        <v>1800</v>
      </c>
      <c r="N121" s="69" t="s">
        <v>723</v>
      </c>
      <c r="O121" s="4"/>
      <c r="P121" s="4"/>
    </row>
    <row r="122" spans="1:16" ht="12.75">
      <c r="A122" s="51"/>
      <c r="B122" s="51"/>
      <c r="C122" s="51"/>
      <c r="D122" s="52"/>
      <c r="E122" s="51"/>
      <c r="F122" s="51"/>
      <c r="G122" s="53"/>
      <c r="H122" s="54"/>
      <c r="I122" s="121"/>
      <c r="J122" s="112"/>
      <c r="K122" s="73"/>
      <c r="L122" s="52"/>
      <c r="M122" s="51"/>
      <c r="N122" s="55"/>
      <c r="O122" s="1"/>
      <c r="P122" s="1"/>
    </row>
    <row r="123" spans="1:16" ht="12.75">
      <c r="A123" s="56"/>
      <c r="B123" s="57" t="s">
        <v>1787</v>
      </c>
      <c r="C123" s="56"/>
      <c r="D123" s="56"/>
      <c r="E123" s="56"/>
      <c r="F123" s="56"/>
      <c r="G123" s="58"/>
      <c r="H123" s="59"/>
      <c r="I123" s="122"/>
      <c r="J123" s="113"/>
      <c r="K123" s="58"/>
      <c r="L123" s="56"/>
      <c r="M123" s="56"/>
      <c r="N123" s="60"/>
      <c r="O123" s="1"/>
      <c r="P123" s="1"/>
    </row>
    <row r="124" spans="1:16" ht="12.75">
      <c r="A124" s="51"/>
      <c r="B124" s="51"/>
      <c r="C124" s="51"/>
      <c r="D124" s="52"/>
      <c r="E124" s="51"/>
      <c r="F124" s="51"/>
      <c r="G124" s="53"/>
      <c r="H124" s="54"/>
      <c r="I124" s="121"/>
      <c r="J124" s="114"/>
      <c r="K124" s="72"/>
      <c r="L124" s="52"/>
      <c r="M124" s="51"/>
      <c r="N124" s="55"/>
      <c r="O124" s="1"/>
      <c r="P124" s="1"/>
    </row>
    <row r="125" spans="1:16" s="76" customFormat="1" ht="12.75">
      <c r="A125" s="52" t="s">
        <v>1454</v>
      </c>
      <c r="B125" s="52" t="s">
        <v>1455</v>
      </c>
      <c r="C125" s="52" t="s">
        <v>547</v>
      </c>
      <c r="D125" s="52" t="s">
        <v>548</v>
      </c>
      <c r="E125" s="52" t="s">
        <v>57</v>
      </c>
      <c r="F125" s="52" t="s">
        <v>6</v>
      </c>
      <c r="G125" s="67">
        <v>15</v>
      </c>
      <c r="H125" s="68">
        <v>0.22</v>
      </c>
      <c r="I125" s="123">
        <f>ROUND((G125*0.78),2)</f>
        <v>11.7</v>
      </c>
      <c r="J125" s="110"/>
      <c r="K125" s="45">
        <f>J125*I125</f>
        <v>0</v>
      </c>
      <c r="L125" s="70"/>
      <c r="M125" s="52" t="s">
        <v>2069</v>
      </c>
      <c r="N125" s="69" t="s">
        <v>1450</v>
      </c>
      <c r="O125" s="78" t="s">
        <v>1929</v>
      </c>
      <c r="P125" s="4"/>
    </row>
    <row r="126" spans="1:16" s="76" customFormat="1" ht="12.75">
      <c r="A126" s="52" t="s">
        <v>1077</v>
      </c>
      <c r="B126" s="52" t="s">
        <v>1078</v>
      </c>
      <c r="C126" s="52" t="s">
        <v>547</v>
      </c>
      <c r="D126" s="52" t="s">
        <v>548</v>
      </c>
      <c r="E126" s="52" t="s">
        <v>57</v>
      </c>
      <c r="F126" s="52" t="s">
        <v>6</v>
      </c>
      <c r="G126" s="67">
        <v>15</v>
      </c>
      <c r="H126" s="68">
        <v>0.22</v>
      </c>
      <c r="I126" s="123">
        <f>ROUND((G126*0.78),2)</f>
        <v>11.7</v>
      </c>
      <c r="J126" s="110"/>
      <c r="K126" s="45">
        <f>J126*I126</f>
        <v>0</v>
      </c>
      <c r="L126" s="70"/>
      <c r="M126" s="52" t="s">
        <v>2069</v>
      </c>
      <c r="N126" s="69" t="s">
        <v>1072</v>
      </c>
      <c r="O126" s="78" t="s">
        <v>1929</v>
      </c>
      <c r="P126" s="4"/>
    </row>
    <row r="127" spans="1:16" s="76" customFormat="1" ht="12.75">
      <c r="A127" s="52" t="s">
        <v>545</v>
      </c>
      <c r="B127" s="52" t="s">
        <v>546</v>
      </c>
      <c r="C127" s="52" t="s">
        <v>547</v>
      </c>
      <c r="D127" s="52" t="s">
        <v>548</v>
      </c>
      <c r="E127" s="52" t="s">
        <v>57</v>
      </c>
      <c r="F127" s="52" t="s">
        <v>6</v>
      </c>
      <c r="G127" s="67">
        <v>15</v>
      </c>
      <c r="H127" s="68">
        <v>0.22</v>
      </c>
      <c r="I127" s="123">
        <f>ROUND((G127*0.78),2)</f>
        <v>11.7</v>
      </c>
      <c r="J127" s="110"/>
      <c r="K127" s="45">
        <f>J127*I127</f>
        <v>0</v>
      </c>
      <c r="L127" s="70"/>
      <c r="M127" s="52" t="s">
        <v>2069</v>
      </c>
      <c r="N127" s="69" t="s">
        <v>538</v>
      </c>
      <c r="O127" s="78" t="s">
        <v>1929</v>
      </c>
      <c r="P127" s="4"/>
    </row>
    <row r="128" spans="1:16" s="76" customFormat="1" ht="12.75">
      <c r="A128" s="52" t="s">
        <v>521</v>
      </c>
      <c r="B128" s="52" t="s">
        <v>522</v>
      </c>
      <c r="C128" s="52" t="s">
        <v>523</v>
      </c>
      <c r="D128" s="52" t="s">
        <v>524</v>
      </c>
      <c r="E128" s="52" t="s">
        <v>212</v>
      </c>
      <c r="F128" s="52" t="s">
        <v>6</v>
      </c>
      <c r="G128" s="67">
        <v>17.99</v>
      </c>
      <c r="H128" s="68">
        <v>0.22</v>
      </c>
      <c r="I128" s="123">
        <f>ROUND((G128*0.78),2)</f>
        <v>14.03</v>
      </c>
      <c r="J128" s="110"/>
      <c r="K128" s="45">
        <f>J128*I128</f>
        <v>0</v>
      </c>
      <c r="L128" s="70"/>
      <c r="M128" s="52" t="s">
        <v>1801</v>
      </c>
      <c r="N128" s="69" t="s">
        <v>487</v>
      </c>
      <c r="O128" s="80" t="s">
        <v>1931</v>
      </c>
      <c r="P128" s="4"/>
    </row>
    <row r="129" spans="1:16" s="76" customFormat="1" ht="12.75">
      <c r="A129" s="52" t="s">
        <v>370</v>
      </c>
      <c r="B129" s="52" t="s">
        <v>371</v>
      </c>
      <c r="C129" s="52" t="s">
        <v>372</v>
      </c>
      <c r="D129" s="52" t="s">
        <v>11</v>
      </c>
      <c r="E129" s="52" t="s">
        <v>241</v>
      </c>
      <c r="F129" s="52" t="s">
        <v>6</v>
      </c>
      <c r="G129" s="67">
        <v>17.99</v>
      </c>
      <c r="H129" s="68">
        <v>0.22</v>
      </c>
      <c r="I129" s="123">
        <f>ROUND((G129*0.78),2)</f>
        <v>14.03</v>
      </c>
      <c r="J129" s="110"/>
      <c r="K129" s="45">
        <f>J129*I129</f>
        <v>0</v>
      </c>
      <c r="L129" s="70"/>
      <c r="M129" s="52" t="s">
        <v>1819</v>
      </c>
      <c r="N129" s="69" t="s">
        <v>321</v>
      </c>
      <c r="O129" s="78" t="s">
        <v>1929</v>
      </c>
      <c r="P129" s="4"/>
    </row>
    <row r="130" spans="1:16" s="76" customFormat="1" ht="12.75">
      <c r="A130" s="52"/>
      <c r="B130" s="52"/>
      <c r="C130" s="52"/>
      <c r="D130" s="52"/>
      <c r="E130" s="52"/>
      <c r="F130" s="52"/>
      <c r="G130" s="67"/>
      <c r="H130" s="68"/>
      <c r="I130" s="125"/>
      <c r="J130" s="115"/>
      <c r="K130" s="75"/>
      <c r="L130" s="52"/>
      <c r="M130" s="52"/>
      <c r="N130" s="69"/>
      <c r="O130" s="78"/>
      <c r="P130" s="4"/>
    </row>
    <row r="131" spans="1:16" ht="12.75">
      <c r="A131" s="57"/>
      <c r="B131" s="57" t="s">
        <v>2026</v>
      </c>
      <c r="C131" s="57"/>
      <c r="D131" s="57"/>
      <c r="E131" s="57"/>
      <c r="F131" s="57"/>
      <c r="G131" s="65"/>
      <c r="H131" s="59"/>
      <c r="I131" s="122"/>
      <c r="J131" s="113"/>
      <c r="K131" s="58"/>
      <c r="L131" s="57"/>
      <c r="M131" s="57"/>
      <c r="N131" s="66"/>
      <c r="O131" s="7"/>
      <c r="P131" s="1"/>
    </row>
    <row r="132" spans="1:16" ht="12.75">
      <c r="A132" s="61"/>
      <c r="B132" s="61"/>
      <c r="C132" s="62"/>
      <c r="D132" s="62"/>
      <c r="E132" s="61"/>
      <c r="F132" s="61"/>
      <c r="G132" s="63"/>
      <c r="H132" s="54"/>
      <c r="I132" s="121"/>
      <c r="J132" s="114"/>
      <c r="K132" s="72"/>
      <c r="L132" s="62"/>
      <c r="M132" s="61"/>
      <c r="N132" s="64"/>
      <c r="O132" s="7"/>
      <c r="P132" s="1"/>
    </row>
    <row r="133" spans="1:16" s="76" customFormat="1" ht="12.75">
      <c r="A133" s="52" t="s">
        <v>1913</v>
      </c>
      <c r="B133" s="52" t="s">
        <v>1914</v>
      </c>
      <c r="C133" s="52" t="s">
        <v>1915</v>
      </c>
      <c r="D133" s="52" t="s">
        <v>1916</v>
      </c>
      <c r="E133" s="52" t="s">
        <v>62</v>
      </c>
      <c r="F133" s="52" t="s">
        <v>6</v>
      </c>
      <c r="G133" s="67">
        <v>13.95</v>
      </c>
      <c r="H133" s="52"/>
      <c r="I133" s="123">
        <f aca="true" t="shared" si="6" ref="I133:I145">ROUND((G133*0.78),2)</f>
        <v>10.88</v>
      </c>
      <c r="J133" s="110"/>
      <c r="K133" s="45">
        <f aca="true" t="shared" si="7" ref="K133:K145">J133*I133</f>
        <v>0</v>
      </c>
      <c r="L133" s="70"/>
      <c r="M133" s="52" t="s">
        <v>1796</v>
      </c>
      <c r="N133" s="69" t="s">
        <v>58</v>
      </c>
      <c r="O133" s="4"/>
      <c r="P133" s="4"/>
    </row>
    <row r="134" spans="1:16" s="76" customFormat="1" ht="12.75">
      <c r="A134" s="52" t="s">
        <v>697</v>
      </c>
      <c r="B134" s="52" t="s">
        <v>698</v>
      </c>
      <c r="C134" s="52" t="s">
        <v>252</v>
      </c>
      <c r="D134" s="52" t="s">
        <v>698</v>
      </c>
      <c r="E134" s="52" t="s">
        <v>254</v>
      </c>
      <c r="F134" s="52" t="s">
        <v>6</v>
      </c>
      <c r="G134" s="67">
        <v>13.99</v>
      </c>
      <c r="H134" s="68">
        <v>0.22</v>
      </c>
      <c r="I134" s="123">
        <f t="shared" si="6"/>
        <v>10.91</v>
      </c>
      <c r="J134" s="110"/>
      <c r="K134" s="45">
        <f t="shared" si="7"/>
        <v>0</v>
      </c>
      <c r="L134" s="70"/>
      <c r="M134" s="52" t="s">
        <v>1800</v>
      </c>
      <c r="N134" s="69" t="s">
        <v>699</v>
      </c>
      <c r="O134" s="4"/>
      <c r="P134" s="4"/>
    </row>
    <row r="135" spans="1:16" s="76" customFormat="1" ht="12.75">
      <c r="A135" s="52" t="s">
        <v>1286</v>
      </c>
      <c r="B135" s="52" t="s">
        <v>1287</v>
      </c>
      <c r="C135" s="52" t="s">
        <v>252</v>
      </c>
      <c r="D135" s="52" t="s">
        <v>1288</v>
      </c>
      <c r="E135" s="52" t="s">
        <v>254</v>
      </c>
      <c r="F135" s="52" t="s">
        <v>6</v>
      </c>
      <c r="G135" s="67">
        <v>13.99</v>
      </c>
      <c r="H135" s="68">
        <v>0.22</v>
      </c>
      <c r="I135" s="123">
        <f t="shared" si="6"/>
        <v>10.91</v>
      </c>
      <c r="J135" s="110"/>
      <c r="K135" s="45">
        <f t="shared" si="7"/>
        <v>0</v>
      </c>
      <c r="L135" s="70"/>
      <c r="M135" s="52" t="s">
        <v>1800</v>
      </c>
      <c r="N135" s="69" t="s">
        <v>1289</v>
      </c>
      <c r="O135" s="4"/>
      <c r="P135" s="4"/>
    </row>
    <row r="136" spans="1:16" s="76" customFormat="1" ht="12.75">
      <c r="A136" s="52" t="s">
        <v>236</v>
      </c>
      <c r="B136" s="52" t="s">
        <v>237</v>
      </c>
      <c r="C136" s="52" t="s">
        <v>238</v>
      </c>
      <c r="D136" s="52" t="s">
        <v>239</v>
      </c>
      <c r="E136" s="52" t="s">
        <v>240</v>
      </c>
      <c r="F136" s="52" t="s">
        <v>6</v>
      </c>
      <c r="G136" s="67">
        <v>13.99</v>
      </c>
      <c r="H136" s="68">
        <v>0.22</v>
      </c>
      <c r="I136" s="123">
        <f t="shared" si="6"/>
        <v>10.91</v>
      </c>
      <c r="J136" s="110"/>
      <c r="K136" s="45">
        <f t="shared" si="7"/>
        <v>0</v>
      </c>
      <c r="L136" s="70"/>
      <c r="M136" s="52" t="s">
        <v>1804</v>
      </c>
      <c r="N136" s="69" t="s">
        <v>104</v>
      </c>
      <c r="O136" s="4"/>
      <c r="P136" s="4"/>
    </row>
    <row r="137" spans="1:16" s="76" customFormat="1" ht="25.5">
      <c r="A137" s="52" t="s">
        <v>1442</v>
      </c>
      <c r="B137" s="79" t="s">
        <v>1443</v>
      </c>
      <c r="C137" s="52" t="s">
        <v>238</v>
      </c>
      <c r="D137" s="52" t="s">
        <v>11</v>
      </c>
      <c r="E137" s="52" t="s">
        <v>240</v>
      </c>
      <c r="F137" s="52" t="s">
        <v>6</v>
      </c>
      <c r="G137" s="67">
        <v>13.99</v>
      </c>
      <c r="H137" s="68">
        <v>0.22</v>
      </c>
      <c r="I137" s="123">
        <f t="shared" si="6"/>
        <v>10.91</v>
      </c>
      <c r="J137" s="110"/>
      <c r="K137" s="45">
        <f t="shared" si="7"/>
        <v>0</v>
      </c>
      <c r="L137" s="70"/>
      <c r="M137" s="52" t="s">
        <v>1804</v>
      </c>
      <c r="N137" s="69" t="s">
        <v>1426</v>
      </c>
      <c r="O137" s="4"/>
      <c r="P137" s="4"/>
    </row>
    <row r="138" spans="1:16" s="76" customFormat="1" ht="12.75">
      <c r="A138" s="52" t="s">
        <v>1909</v>
      </c>
      <c r="B138" s="52" t="s">
        <v>1910</v>
      </c>
      <c r="C138" s="52" t="s">
        <v>1911</v>
      </c>
      <c r="D138" s="52" t="s">
        <v>1912</v>
      </c>
      <c r="E138" s="52" t="s">
        <v>62</v>
      </c>
      <c r="F138" s="52" t="s">
        <v>6</v>
      </c>
      <c r="G138" s="67">
        <v>13.95</v>
      </c>
      <c r="H138" s="52"/>
      <c r="I138" s="123">
        <f t="shared" si="6"/>
        <v>10.88</v>
      </c>
      <c r="J138" s="110"/>
      <c r="K138" s="45">
        <f t="shared" si="7"/>
        <v>0</v>
      </c>
      <c r="L138" s="70"/>
      <c r="M138" s="52" t="s">
        <v>1796</v>
      </c>
      <c r="N138" s="69" t="s">
        <v>737</v>
      </c>
      <c r="O138" s="4"/>
      <c r="P138" s="4"/>
    </row>
    <row r="139" spans="1:16" s="76" customFormat="1" ht="12.75">
      <c r="A139" s="52" t="s">
        <v>1224</v>
      </c>
      <c r="B139" s="52" t="s">
        <v>1225</v>
      </c>
      <c r="C139" s="52" t="s">
        <v>176</v>
      </c>
      <c r="D139" s="52" t="s">
        <v>1226</v>
      </c>
      <c r="E139" s="52" t="s">
        <v>157</v>
      </c>
      <c r="F139" s="52" t="s">
        <v>6</v>
      </c>
      <c r="G139" s="67">
        <v>16.99</v>
      </c>
      <c r="H139" s="68">
        <v>0.22</v>
      </c>
      <c r="I139" s="123">
        <f t="shared" si="6"/>
        <v>13.25</v>
      </c>
      <c r="J139" s="110"/>
      <c r="K139" s="45">
        <f t="shared" si="7"/>
        <v>0</v>
      </c>
      <c r="L139" s="70"/>
      <c r="M139" s="52" t="s">
        <v>1800</v>
      </c>
      <c r="N139" s="69" t="s">
        <v>1190</v>
      </c>
      <c r="O139" s="4"/>
      <c r="P139" s="4"/>
    </row>
    <row r="140" spans="1:16" s="76" customFormat="1" ht="12.75">
      <c r="A140" s="52" t="s">
        <v>1013</v>
      </c>
      <c r="B140" s="52" t="s">
        <v>1014</v>
      </c>
      <c r="C140" s="52" t="s">
        <v>535</v>
      </c>
      <c r="D140" s="52" t="s">
        <v>1015</v>
      </c>
      <c r="E140" s="52" t="s">
        <v>254</v>
      </c>
      <c r="F140" s="52" t="s">
        <v>6</v>
      </c>
      <c r="G140" s="67">
        <v>13.99</v>
      </c>
      <c r="H140" s="68">
        <v>0.22</v>
      </c>
      <c r="I140" s="123">
        <f t="shared" si="6"/>
        <v>10.91</v>
      </c>
      <c r="J140" s="110"/>
      <c r="K140" s="45">
        <f t="shared" si="7"/>
        <v>0</v>
      </c>
      <c r="L140" s="70"/>
      <c r="M140" s="52" t="s">
        <v>1800</v>
      </c>
      <c r="N140" s="69" t="s">
        <v>1016</v>
      </c>
      <c r="O140" s="4"/>
      <c r="P140" s="4"/>
    </row>
    <row r="141" spans="1:16" s="76" customFormat="1" ht="12.75">
      <c r="A141" s="52" t="s">
        <v>1130</v>
      </c>
      <c r="B141" s="52" t="s">
        <v>1131</v>
      </c>
      <c r="C141" s="52" t="s">
        <v>1132</v>
      </c>
      <c r="D141" s="52" t="s">
        <v>11</v>
      </c>
      <c r="E141" s="52" t="s">
        <v>35</v>
      </c>
      <c r="F141" s="52" t="s">
        <v>6</v>
      </c>
      <c r="G141" s="67">
        <v>12.99</v>
      </c>
      <c r="H141" s="68">
        <v>0.22</v>
      </c>
      <c r="I141" s="123">
        <f t="shared" si="6"/>
        <v>10.13</v>
      </c>
      <c r="J141" s="110"/>
      <c r="K141" s="45">
        <f t="shared" si="7"/>
        <v>0</v>
      </c>
      <c r="L141" s="70"/>
      <c r="M141" s="52" t="s">
        <v>1804</v>
      </c>
      <c r="N141" s="69" t="s">
        <v>1126</v>
      </c>
      <c r="O141" s="4"/>
      <c r="P141" s="4"/>
    </row>
    <row r="142" spans="1:16" s="76" customFormat="1" ht="12.75">
      <c r="A142" s="52" t="s">
        <v>1417</v>
      </c>
      <c r="B142" s="52" t="s">
        <v>1418</v>
      </c>
      <c r="C142" s="52" t="s">
        <v>1419</v>
      </c>
      <c r="D142" s="52" t="s">
        <v>11</v>
      </c>
      <c r="E142" s="52" t="s">
        <v>91</v>
      </c>
      <c r="F142" s="52" t="s">
        <v>6</v>
      </c>
      <c r="G142" s="67">
        <v>16.99</v>
      </c>
      <c r="H142" s="68">
        <v>0.22</v>
      </c>
      <c r="I142" s="123">
        <f t="shared" si="6"/>
        <v>13.25</v>
      </c>
      <c r="J142" s="110"/>
      <c r="K142" s="45">
        <f t="shared" si="7"/>
        <v>0</v>
      </c>
      <c r="L142" s="70"/>
      <c r="M142" s="52" t="s">
        <v>1800</v>
      </c>
      <c r="N142" s="69" t="s">
        <v>1394</v>
      </c>
      <c r="O142" s="4"/>
      <c r="P142" s="4"/>
    </row>
    <row r="143" spans="1:16" s="76" customFormat="1" ht="12.75">
      <c r="A143" s="52" t="s">
        <v>282</v>
      </c>
      <c r="B143" s="52" t="s">
        <v>283</v>
      </c>
      <c r="C143" s="52" t="s">
        <v>284</v>
      </c>
      <c r="D143" s="52" t="s">
        <v>285</v>
      </c>
      <c r="E143" s="52" t="s">
        <v>211</v>
      </c>
      <c r="F143" s="52" t="s">
        <v>6</v>
      </c>
      <c r="G143" s="67">
        <v>13.99</v>
      </c>
      <c r="H143" s="68">
        <v>0.22</v>
      </c>
      <c r="I143" s="123">
        <f t="shared" si="6"/>
        <v>10.91</v>
      </c>
      <c r="J143" s="110"/>
      <c r="K143" s="45">
        <f t="shared" si="7"/>
        <v>0</v>
      </c>
      <c r="L143" s="70"/>
      <c r="M143" s="52" t="s">
        <v>1804</v>
      </c>
      <c r="N143" s="69" t="s">
        <v>259</v>
      </c>
      <c r="O143" s="4"/>
      <c r="P143" s="4"/>
    </row>
    <row r="144" spans="1:16" s="76" customFormat="1" ht="12.75">
      <c r="A144" s="52" t="s">
        <v>1017</v>
      </c>
      <c r="B144" s="52" t="s">
        <v>1018</v>
      </c>
      <c r="C144" s="52" t="s">
        <v>1019</v>
      </c>
      <c r="D144" s="52" t="s">
        <v>1015</v>
      </c>
      <c r="E144" s="52" t="s">
        <v>254</v>
      </c>
      <c r="F144" s="52" t="s">
        <v>6</v>
      </c>
      <c r="G144" s="67">
        <v>13.99</v>
      </c>
      <c r="H144" s="68">
        <v>0.22</v>
      </c>
      <c r="I144" s="123">
        <f t="shared" si="6"/>
        <v>10.91</v>
      </c>
      <c r="J144" s="110"/>
      <c r="K144" s="45">
        <f t="shared" si="7"/>
        <v>0</v>
      </c>
      <c r="L144" s="70"/>
      <c r="M144" s="52" t="s">
        <v>1800</v>
      </c>
      <c r="N144" s="69" t="s">
        <v>1016</v>
      </c>
      <c r="O144" s="4"/>
      <c r="P144" s="4"/>
    </row>
    <row r="145" spans="1:16" s="76" customFormat="1" ht="12.75">
      <c r="A145" s="52" t="s">
        <v>1567</v>
      </c>
      <c r="B145" s="52" t="s">
        <v>1568</v>
      </c>
      <c r="C145" s="52" t="s">
        <v>1019</v>
      </c>
      <c r="D145" s="52" t="s">
        <v>11</v>
      </c>
      <c r="E145" s="52" t="s">
        <v>254</v>
      </c>
      <c r="F145" s="52" t="s">
        <v>6</v>
      </c>
      <c r="G145" s="67">
        <v>13.99</v>
      </c>
      <c r="H145" s="68">
        <v>0.22</v>
      </c>
      <c r="I145" s="123">
        <f t="shared" si="6"/>
        <v>10.91</v>
      </c>
      <c r="J145" s="110"/>
      <c r="K145" s="45">
        <f t="shared" si="7"/>
        <v>0</v>
      </c>
      <c r="L145" s="70"/>
      <c r="M145" s="52" t="s">
        <v>1800</v>
      </c>
      <c r="N145" s="69" t="s">
        <v>1569</v>
      </c>
      <c r="O145" s="4"/>
      <c r="P145" s="4"/>
    </row>
    <row r="146" spans="1:16" ht="12.75">
      <c r="A146" s="51"/>
      <c r="B146" s="51"/>
      <c r="C146" s="51"/>
      <c r="D146" s="52"/>
      <c r="E146" s="51"/>
      <c r="F146" s="51"/>
      <c r="G146" s="53"/>
      <c r="H146" s="54"/>
      <c r="I146" s="121"/>
      <c r="J146" s="112"/>
      <c r="K146" s="73"/>
      <c r="L146" s="52"/>
      <c r="M146" s="51"/>
      <c r="N146" s="55"/>
      <c r="O146" s="1"/>
      <c r="P146" s="1"/>
    </row>
    <row r="147" spans="1:16" ht="12.75">
      <c r="A147" s="56"/>
      <c r="B147" s="57" t="s">
        <v>1785</v>
      </c>
      <c r="C147" s="56"/>
      <c r="D147" s="56"/>
      <c r="E147" s="56"/>
      <c r="F147" s="56"/>
      <c r="G147" s="58"/>
      <c r="H147" s="59"/>
      <c r="I147" s="122"/>
      <c r="J147" s="113"/>
      <c r="K147" s="58"/>
      <c r="L147" s="56"/>
      <c r="M147" s="56"/>
      <c r="N147" s="60"/>
      <c r="O147" s="1"/>
      <c r="P147" s="1"/>
    </row>
    <row r="148" spans="1:16" ht="12.75">
      <c r="A148" s="51"/>
      <c r="B148" s="51"/>
      <c r="C148" s="51"/>
      <c r="D148" s="52"/>
      <c r="E148" s="51"/>
      <c r="F148" s="51"/>
      <c r="G148" s="53"/>
      <c r="H148" s="54"/>
      <c r="I148" s="121"/>
      <c r="J148" s="114"/>
      <c r="K148" s="72"/>
      <c r="L148" s="52"/>
      <c r="M148" s="51"/>
      <c r="N148" s="55"/>
      <c r="O148" s="1"/>
      <c r="P148" s="1"/>
    </row>
    <row r="149" spans="1:16" s="76" customFormat="1" ht="12.75">
      <c r="A149" s="52" t="s">
        <v>798</v>
      </c>
      <c r="B149" s="52" t="s">
        <v>799</v>
      </c>
      <c r="C149" s="52" t="s">
        <v>800</v>
      </c>
      <c r="D149" s="52" t="s">
        <v>1846</v>
      </c>
      <c r="E149" s="52" t="s">
        <v>146</v>
      </c>
      <c r="F149" s="52" t="s">
        <v>6</v>
      </c>
      <c r="G149" s="67">
        <v>18.99</v>
      </c>
      <c r="H149" s="68">
        <v>0.22</v>
      </c>
      <c r="I149" s="123">
        <f>ROUND((G149*0.78),2)</f>
        <v>14.81</v>
      </c>
      <c r="J149" s="110"/>
      <c r="K149" s="45">
        <f>J149*I149</f>
        <v>0</v>
      </c>
      <c r="L149" s="70"/>
      <c r="M149" s="52" t="s">
        <v>1819</v>
      </c>
      <c r="N149" s="69" t="s">
        <v>13</v>
      </c>
      <c r="O149" s="78" t="s">
        <v>1929</v>
      </c>
      <c r="P149" s="4"/>
    </row>
    <row r="150" spans="1:16" s="76" customFormat="1" ht="12.75">
      <c r="A150" s="52" t="s">
        <v>1091</v>
      </c>
      <c r="B150" s="52" t="s">
        <v>1092</v>
      </c>
      <c r="C150" s="52" t="s">
        <v>1093</v>
      </c>
      <c r="D150" s="52" t="s">
        <v>1094</v>
      </c>
      <c r="E150" s="52" t="s">
        <v>82</v>
      </c>
      <c r="F150" s="52" t="s">
        <v>6</v>
      </c>
      <c r="G150" s="67">
        <v>17.99</v>
      </c>
      <c r="H150" s="68">
        <v>0.22</v>
      </c>
      <c r="I150" s="123">
        <f>ROUND((G150*0.78),2)</f>
        <v>14.03</v>
      </c>
      <c r="J150" s="110"/>
      <c r="K150" s="45">
        <f>J150*I150</f>
        <v>0</v>
      </c>
      <c r="L150" s="70"/>
      <c r="M150" s="52" t="s">
        <v>1819</v>
      </c>
      <c r="N150" s="69" t="s">
        <v>1072</v>
      </c>
      <c r="O150" s="78" t="s">
        <v>1941</v>
      </c>
      <c r="P150" s="4"/>
    </row>
    <row r="151" spans="1:16" s="76" customFormat="1" ht="12.75">
      <c r="A151" s="52"/>
      <c r="B151" s="52"/>
      <c r="C151" s="52"/>
      <c r="D151" s="52"/>
      <c r="E151" s="52"/>
      <c r="F151" s="52"/>
      <c r="G151" s="67"/>
      <c r="H151" s="68"/>
      <c r="I151" s="125"/>
      <c r="J151" s="115"/>
      <c r="K151" s="75"/>
      <c r="L151" s="52"/>
      <c r="M151" s="52"/>
      <c r="N151" s="69"/>
      <c r="O151" s="78"/>
      <c r="P151" s="4"/>
    </row>
    <row r="152" spans="1:16" ht="12.75">
      <c r="A152" s="57"/>
      <c r="B152" s="57" t="s">
        <v>1903</v>
      </c>
      <c r="C152" s="57"/>
      <c r="D152" s="57"/>
      <c r="E152" s="57"/>
      <c r="F152" s="57"/>
      <c r="G152" s="65"/>
      <c r="H152" s="59"/>
      <c r="I152" s="122"/>
      <c r="J152" s="113"/>
      <c r="K152" s="58"/>
      <c r="L152" s="57"/>
      <c r="M152" s="57"/>
      <c r="N152" s="66"/>
      <c r="O152" s="8"/>
      <c r="P152" s="1"/>
    </row>
    <row r="153" spans="1:16" ht="12.75">
      <c r="A153" s="61"/>
      <c r="B153" s="61"/>
      <c r="C153" s="62"/>
      <c r="D153" s="62"/>
      <c r="E153" s="61"/>
      <c r="F153" s="61"/>
      <c r="G153" s="63"/>
      <c r="H153" s="54"/>
      <c r="I153" s="121"/>
      <c r="J153" s="114"/>
      <c r="K153" s="72"/>
      <c r="L153" s="62"/>
      <c r="M153" s="61"/>
      <c r="N153" s="64"/>
      <c r="O153" s="8"/>
      <c r="P153" s="1"/>
    </row>
    <row r="154" spans="1:16" s="76" customFormat="1" ht="12.75">
      <c r="A154" s="52" t="s">
        <v>1622</v>
      </c>
      <c r="B154" s="52" t="s">
        <v>1623</v>
      </c>
      <c r="C154" s="52" t="s">
        <v>1624</v>
      </c>
      <c r="D154" s="52" t="s">
        <v>11</v>
      </c>
      <c r="E154" s="52" t="s">
        <v>157</v>
      </c>
      <c r="F154" s="52" t="s">
        <v>6</v>
      </c>
      <c r="G154" s="67">
        <v>17.99</v>
      </c>
      <c r="H154" s="68">
        <v>0.22</v>
      </c>
      <c r="I154" s="123">
        <f aca="true" t="shared" si="8" ref="I154:I162">ROUND((G154*0.78),2)</f>
        <v>14.03</v>
      </c>
      <c r="J154" s="110"/>
      <c r="K154" s="45">
        <f aca="true" t="shared" si="9" ref="K154:K162">J154*I154</f>
        <v>0</v>
      </c>
      <c r="L154" s="70"/>
      <c r="M154" s="52" t="s">
        <v>1800</v>
      </c>
      <c r="N154" s="69" t="s">
        <v>1625</v>
      </c>
      <c r="O154" s="4"/>
      <c r="P154" s="4"/>
    </row>
    <row r="155" spans="1:16" s="76" customFormat="1" ht="25.5">
      <c r="A155" s="52" t="s">
        <v>207</v>
      </c>
      <c r="B155" s="52" t="s">
        <v>208</v>
      </c>
      <c r="C155" s="52" t="s">
        <v>209</v>
      </c>
      <c r="D155" s="79" t="s">
        <v>210</v>
      </c>
      <c r="E155" s="52" t="s">
        <v>211</v>
      </c>
      <c r="F155" s="52" t="s">
        <v>6</v>
      </c>
      <c r="G155" s="67">
        <v>16.99</v>
      </c>
      <c r="H155" s="68">
        <v>0.22</v>
      </c>
      <c r="I155" s="123">
        <f t="shared" si="8"/>
        <v>13.25</v>
      </c>
      <c r="J155" s="110"/>
      <c r="K155" s="45">
        <f t="shared" si="9"/>
        <v>0</v>
      </c>
      <c r="L155" s="70"/>
      <c r="M155" s="52" t="s">
        <v>1800</v>
      </c>
      <c r="N155" s="69" t="s">
        <v>104</v>
      </c>
      <c r="O155" s="4"/>
      <c r="P155" s="4"/>
    </row>
    <row r="156" spans="1:16" s="76" customFormat="1" ht="12.75">
      <c r="A156" s="52" t="s">
        <v>1136</v>
      </c>
      <c r="B156" s="52" t="s">
        <v>1137</v>
      </c>
      <c r="C156" s="52" t="s">
        <v>1138</v>
      </c>
      <c r="D156" s="52" t="s">
        <v>11</v>
      </c>
      <c r="E156" s="52" t="s">
        <v>216</v>
      </c>
      <c r="F156" s="52" t="s">
        <v>6</v>
      </c>
      <c r="G156" s="67">
        <v>16.99</v>
      </c>
      <c r="H156" s="68">
        <v>0.22</v>
      </c>
      <c r="I156" s="123">
        <f t="shared" si="8"/>
        <v>13.25</v>
      </c>
      <c r="J156" s="110"/>
      <c r="K156" s="45">
        <f t="shared" si="9"/>
        <v>0</v>
      </c>
      <c r="L156" s="70"/>
      <c r="M156" s="52" t="s">
        <v>1800</v>
      </c>
      <c r="N156" s="69" t="s">
        <v>1126</v>
      </c>
      <c r="O156" s="4"/>
      <c r="P156" s="4"/>
    </row>
    <row r="157" spans="1:16" s="76" customFormat="1" ht="12.75">
      <c r="A157" s="52" t="s">
        <v>518</v>
      </c>
      <c r="B157" s="52" t="s">
        <v>519</v>
      </c>
      <c r="C157" s="52" t="s">
        <v>520</v>
      </c>
      <c r="D157" s="52" t="s">
        <v>11</v>
      </c>
      <c r="E157" s="52" t="s">
        <v>157</v>
      </c>
      <c r="F157" s="52" t="s">
        <v>6</v>
      </c>
      <c r="G157" s="67">
        <v>16.99</v>
      </c>
      <c r="H157" s="68">
        <v>0.22</v>
      </c>
      <c r="I157" s="123">
        <f t="shared" si="8"/>
        <v>13.25</v>
      </c>
      <c r="J157" s="110"/>
      <c r="K157" s="45">
        <f t="shared" si="9"/>
        <v>0</v>
      </c>
      <c r="L157" s="70"/>
      <c r="M157" s="52" t="s">
        <v>1800</v>
      </c>
      <c r="N157" s="69" t="s">
        <v>487</v>
      </c>
      <c r="O157" s="4"/>
      <c r="P157" s="4"/>
    </row>
    <row r="158" spans="1:16" s="76" customFormat="1" ht="9.75" customHeight="1">
      <c r="A158" s="52" t="s">
        <v>643</v>
      </c>
      <c r="B158" s="52" t="s">
        <v>644</v>
      </c>
      <c r="C158" s="52" t="s">
        <v>645</v>
      </c>
      <c r="D158" s="79" t="s">
        <v>646</v>
      </c>
      <c r="E158" s="52" t="s">
        <v>270</v>
      </c>
      <c r="F158" s="52" t="s">
        <v>6</v>
      </c>
      <c r="G158" s="67">
        <v>17.99</v>
      </c>
      <c r="H158" s="68">
        <v>0.22</v>
      </c>
      <c r="I158" s="123">
        <f t="shared" si="8"/>
        <v>14.03</v>
      </c>
      <c r="J158" s="110"/>
      <c r="K158" s="45">
        <f t="shared" si="9"/>
        <v>0</v>
      </c>
      <c r="L158" s="70"/>
      <c r="M158" s="52" t="s">
        <v>1822</v>
      </c>
      <c r="N158" s="69" t="s">
        <v>7</v>
      </c>
      <c r="O158" s="80" t="s">
        <v>1935</v>
      </c>
      <c r="P158" s="4"/>
    </row>
    <row r="159" spans="1:16" s="76" customFormat="1" ht="12.75">
      <c r="A159" s="52" t="s">
        <v>533</v>
      </c>
      <c r="B159" s="52" t="s">
        <v>534</v>
      </c>
      <c r="C159" s="52" t="s">
        <v>535</v>
      </c>
      <c r="D159" s="52" t="s">
        <v>536</v>
      </c>
      <c r="E159" s="52" t="s">
        <v>254</v>
      </c>
      <c r="F159" s="52" t="s">
        <v>6</v>
      </c>
      <c r="G159" s="67">
        <v>18</v>
      </c>
      <c r="H159" s="68">
        <v>0.22</v>
      </c>
      <c r="I159" s="123">
        <f t="shared" si="8"/>
        <v>14.04</v>
      </c>
      <c r="J159" s="110"/>
      <c r="K159" s="45">
        <f t="shared" si="9"/>
        <v>0</v>
      </c>
      <c r="L159" s="70"/>
      <c r="M159" s="52" t="s">
        <v>2069</v>
      </c>
      <c r="N159" s="69" t="s">
        <v>537</v>
      </c>
      <c r="O159" s="78" t="s">
        <v>1933</v>
      </c>
      <c r="P159" s="4"/>
    </row>
    <row r="160" spans="1:16" s="76" customFormat="1" ht="12.75">
      <c r="A160" s="52" t="s">
        <v>494</v>
      </c>
      <c r="B160" s="52" t="s">
        <v>1917</v>
      </c>
      <c r="C160" s="52" t="s">
        <v>495</v>
      </c>
      <c r="D160" s="52" t="s">
        <v>496</v>
      </c>
      <c r="E160" s="52" t="s">
        <v>57</v>
      </c>
      <c r="F160" s="52" t="s">
        <v>6</v>
      </c>
      <c r="G160" s="67">
        <v>16</v>
      </c>
      <c r="H160" s="68">
        <v>0.22</v>
      </c>
      <c r="I160" s="123">
        <f t="shared" si="8"/>
        <v>12.48</v>
      </c>
      <c r="J160" s="110"/>
      <c r="K160" s="45">
        <f t="shared" si="9"/>
        <v>0</v>
      </c>
      <c r="L160" s="70"/>
      <c r="M160" s="52" t="s">
        <v>2070</v>
      </c>
      <c r="N160" s="69" t="s">
        <v>487</v>
      </c>
      <c r="O160" s="4"/>
      <c r="P160" s="4"/>
    </row>
    <row r="161" spans="1:16" s="76" customFormat="1" ht="12.75">
      <c r="A161" s="52" t="s">
        <v>405</v>
      </c>
      <c r="B161" s="52" t="s">
        <v>406</v>
      </c>
      <c r="C161" s="52" t="s">
        <v>407</v>
      </c>
      <c r="D161" s="52" t="s">
        <v>408</v>
      </c>
      <c r="E161" s="52" t="s">
        <v>91</v>
      </c>
      <c r="F161" s="52" t="s">
        <v>6</v>
      </c>
      <c r="G161" s="67">
        <v>17.99</v>
      </c>
      <c r="H161" s="68">
        <v>0.22</v>
      </c>
      <c r="I161" s="123">
        <f t="shared" si="8"/>
        <v>14.03</v>
      </c>
      <c r="J161" s="110"/>
      <c r="K161" s="45">
        <f t="shared" si="9"/>
        <v>0</v>
      </c>
      <c r="L161" s="70"/>
      <c r="M161" s="52" t="s">
        <v>1800</v>
      </c>
      <c r="N161" s="69" t="s">
        <v>377</v>
      </c>
      <c r="O161" s="4"/>
      <c r="P161" s="4"/>
    </row>
    <row r="162" spans="1:16" s="76" customFormat="1" ht="12.75">
      <c r="A162" s="52" t="s">
        <v>436</v>
      </c>
      <c r="B162" s="52" t="s">
        <v>437</v>
      </c>
      <c r="C162" s="52" t="s">
        <v>438</v>
      </c>
      <c r="D162" s="52" t="s">
        <v>1893</v>
      </c>
      <c r="E162" s="52" t="s">
        <v>150</v>
      </c>
      <c r="F162" s="52" t="s">
        <v>6</v>
      </c>
      <c r="G162" s="67">
        <v>16.99</v>
      </c>
      <c r="H162" s="68">
        <v>0.22</v>
      </c>
      <c r="I162" s="123">
        <f t="shared" si="8"/>
        <v>13.25</v>
      </c>
      <c r="J162" s="110"/>
      <c r="K162" s="45">
        <f t="shared" si="9"/>
        <v>0</v>
      </c>
      <c r="L162" s="70"/>
      <c r="M162" s="52" t="s">
        <v>1800</v>
      </c>
      <c r="N162" s="69" t="s">
        <v>426</v>
      </c>
      <c r="O162" s="4"/>
      <c r="P162" s="4"/>
    </row>
    <row r="163" spans="1:16" ht="12.75">
      <c r="A163" s="61"/>
      <c r="B163" s="61"/>
      <c r="C163" s="62"/>
      <c r="D163" s="62"/>
      <c r="E163" s="61"/>
      <c r="F163" s="61"/>
      <c r="G163" s="63"/>
      <c r="H163" s="54"/>
      <c r="I163" s="121"/>
      <c r="J163" s="112"/>
      <c r="K163" s="73"/>
      <c r="L163" s="62"/>
      <c r="M163" s="61"/>
      <c r="N163" s="64"/>
      <c r="O163" s="3"/>
      <c r="P163" s="3"/>
    </row>
    <row r="164" spans="1:16" ht="12.75">
      <c r="A164" s="57"/>
      <c r="B164" s="57" t="s">
        <v>2025</v>
      </c>
      <c r="C164" s="57"/>
      <c r="D164" s="57"/>
      <c r="E164" s="57"/>
      <c r="F164" s="57"/>
      <c r="G164" s="65"/>
      <c r="H164" s="59"/>
      <c r="I164" s="122"/>
      <c r="J164" s="113"/>
      <c r="K164" s="58"/>
      <c r="L164" s="57"/>
      <c r="M164" s="57"/>
      <c r="N164" s="66"/>
      <c r="O164" s="3"/>
      <c r="P164" s="3"/>
    </row>
    <row r="165" spans="1:16" ht="12.75">
      <c r="A165" s="61"/>
      <c r="B165" s="61"/>
      <c r="C165" s="62"/>
      <c r="D165" s="62"/>
      <c r="E165" s="61"/>
      <c r="F165" s="61"/>
      <c r="G165" s="63"/>
      <c r="H165" s="54"/>
      <c r="I165" s="121"/>
      <c r="J165" s="114"/>
      <c r="K165" s="72"/>
      <c r="L165" s="62"/>
      <c r="M165" s="61"/>
      <c r="N165" s="64"/>
      <c r="O165" s="3"/>
      <c r="P165" s="3"/>
    </row>
    <row r="166" spans="1:16" s="76" customFormat="1" ht="12.75">
      <c r="A166" s="52" t="s">
        <v>906</v>
      </c>
      <c r="B166" s="52" t="s">
        <v>907</v>
      </c>
      <c r="C166" s="52" t="s">
        <v>908</v>
      </c>
      <c r="D166" s="52" t="s">
        <v>11</v>
      </c>
      <c r="E166" s="52" t="s">
        <v>146</v>
      </c>
      <c r="F166" s="52" t="s">
        <v>6</v>
      </c>
      <c r="G166" s="67">
        <v>19.99</v>
      </c>
      <c r="H166" s="68">
        <v>0.22</v>
      </c>
      <c r="I166" s="123">
        <f>ROUND((G166*0.78),2)</f>
        <v>15.59</v>
      </c>
      <c r="J166" s="110"/>
      <c r="K166" s="45">
        <f>J166*I166</f>
        <v>0</v>
      </c>
      <c r="L166" s="77" t="s">
        <v>1988</v>
      </c>
      <c r="M166" s="52" t="s">
        <v>1819</v>
      </c>
      <c r="N166" s="69" t="s">
        <v>723</v>
      </c>
      <c r="O166" s="78" t="s">
        <v>1938</v>
      </c>
      <c r="P166" s="4"/>
    </row>
    <row r="167" spans="1:16" s="76" customFormat="1" ht="12.75">
      <c r="A167" s="52" t="s">
        <v>373</v>
      </c>
      <c r="B167" s="52" t="s">
        <v>374</v>
      </c>
      <c r="C167" s="52" t="s">
        <v>375</v>
      </c>
      <c r="D167" s="52" t="s">
        <v>376</v>
      </c>
      <c r="E167" s="52" t="s">
        <v>258</v>
      </c>
      <c r="F167" s="52" t="s">
        <v>6</v>
      </c>
      <c r="G167" s="67">
        <v>16.99</v>
      </c>
      <c r="H167" s="68">
        <v>0.22</v>
      </c>
      <c r="I167" s="123">
        <f>ROUND((G167*0.78),2)</f>
        <v>13.25</v>
      </c>
      <c r="J167" s="110"/>
      <c r="K167" s="45">
        <f>J167*I167</f>
        <v>0</v>
      </c>
      <c r="L167" s="70" t="s">
        <v>2018</v>
      </c>
      <c r="M167" s="52" t="s">
        <v>1800</v>
      </c>
      <c r="N167" s="69" t="s">
        <v>377</v>
      </c>
      <c r="O167" s="4"/>
      <c r="P167" s="4"/>
    </row>
    <row r="168" spans="1:16" s="76" customFormat="1" ht="12.75">
      <c r="A168" s="52" t="s">
        <v>242</v>
      </c>
      <c r="B168" s="52" t="s">
        <v>243</v>
      </c>
      <c r="C168" s="52" t="s">
        <v>244</v>
      </c>
      <c r="D168" s="52" t="s">
        <v>11</v>
      </c>
      <c r="E168" s="52" t="s">
        <v>245</v>
      </c>
      <c r="F168" s="52" t="s">
        <v>6</v>
      </c>
      <c r="G168" s="67">
        <v>16.99</v>
      </c>
      <c r="H168" s="68">
        <v>0.22</v>
      </c>
      <c r="I168" s="123">
        <f>ROUND((G168*0.78),2)</f>
        <v>13.25</v>
      </c>
      <c r="J168" s="110"/>
      <c r="K168" s="45">
        <f>J168*I168</f>
        <v>0</v>
      </c>
      <c r="L168" s="77" t="s">
        <v>1988</v>
      </c>
      <c r="M168" s="52" t="s">
        <v>1821</v>
      </c>
      <c r="N168" s="69" t="s">
        <v>246</v>
      </c>
      <c r="O168" s="4"/>
      <c r="P168" s="4"/>
    </row>
    <row r="169" spans="1:16" s="76" customFormat="1" ht="12.75">
      <c r="A169" s="52" t="s">
        <v>829</v>
      </c>
      <c r="B169" s="52" t="s">
        <v>830</v>
      </c>
      <c r="C169" s="52" t="s">
        <v>831</v>
      </c>
      <c r="D169" s="52" t="s">
        <v>11</v>
      </c>
      <c r="E169" s="52" t="s">
        <v>57</v>
      </c>
      <c r="F169" s="52" t="s">
        <v>6</v>
      </c>
      <c r="G169" s="67">
        <v>17</v>
      </c>
      <c r="H169" s="68">
        <v>0.22</v>
      </c>
      <c r="I169" s="123">
        <f>ROUND((G169*0.78),2)</f>
        <v>13.26</v>
      </c>
      <c r="J169" s="110"/>
      <c r="K169" s="45">
        <f>J169*I169</f>
        <v>0</v>
      </c>
      <c r="L169" s="70" t="s">
        <v>2010</v>
      </c>
      <c r="M169" s="52" t="s">
        <v>2072</v>
      </c>
      <c r="N169" s="69" t="s">
        <v>87</v>
      </c>
      <c r="O169" s="4" t="s">
        <v>1938</v>
      </c>
      <c r="P169" s="4"/>
    </row>
    <row r="170" spans="1:16" ht="12.75">
      <c r="A170" s="52"/>
      <c r="B170" s="52"/>
      <c r="C170" s="52"/>
      <c r="D170" s="52"/>
      <c r="E170" s="52"/>
      <c r="F170" s="52"/>
      <c r="G170" s="67"/>
      <c r="H170" s="68"/>
      <c r="I170" s="125"/>
      <c r="J170" s="115"/>
      <c r="K170" s="75"/>
      <c r="L170" s="52"/>
      <c r="M170" s="52"/>
      <c r="N170" s="69"/>
      <c r="O170" s="25"/>
      <c r="P170" s="4"/>
    </row>
    <row r="171" spans="1:16" ht="12.75">
      <c r="A171" s="56"/>
      <c r="B171" s="57" t="s">
        <v>1984</v>
      </c>
      <c r="C171" s="56"/>
      <c r="D171" s="56"/>
      <c r="E171" s="56"/>
      <c r="F171" s="56"/>
      <c r="G171" s="58"/>
      <c r="H171" s="59"/>
      <c r="I171" s="122"/>
      <c r="J171" s="113"/>
      <c r="K171" s="58"/>
      <c r="L171" s="56"/>
      <c r="M171" s="56"/>
      <c r="N171" s="60"/>
      <c r="O171" s="25"/>
      <c r="P171" s="4"/>
    </row>
    <row r="172" spans="1:16" ht="12.75">
      <c r="A172" s="52"/>
      <c r="B172" s="52"/>
      <c r="C172" s="52"/>
      <c r="D172" s="52"/>
      <c r="E172" s="52"/>
      <c r="F172" s="52"/>
      <c r="G172" s="67"/>
      <c r="H172" s="68"/>
      <c r="I172" s="125"/>
      <c r="J172" s="116"/>
      <c r="K172" s="74"/>
      <c r="L172" s="52"/>
      <c r="M172" s="52"/>
      <c r="N172" s="69"/>
      <c r="O172" s="25"/>
      <c r="P172" s="4"/>
    </row>
    <row r="173" spans="1:16" s="76" customFormat="1" ht="12.75">
      <c r="A173" s="52" t="s">
        <v>1456</v>
      </c>
      <c r="B173" s="52" t="s">
        <v>1457</v>
      </c>
      <c r="C173" s="52" t="s">
        <v>1458</v>
      </c>
      <c r="D173" s="52" t="s">
        <v>1459</v>
      </c>
      <c r="E173" s="52" t="s">
        <v>270</v>
      </c>
      <c r="F173" s="52" t="s">
        <v>6</v>
      </c>
      <c r="G173" s="67">
        <v>17.99</v>
      </c>
      <c r="H173" s="68">
        <v>0.22</v>
      </c>
      <c r="I173" s="123">
        <f>ROUND((G173*0.78),2)</f>
        <v>14.03</v>
      </c>
      <c r="J173" s="110"/>
      <c r="K173" s="45">
        <f>J173*I173</f>
        <v>0</v>
      </c>
      <c r="L173" s="70"/>
      <c r="M173" s="52" t="s">
        <v>2071</v>
      </c>
      <c r="N173" s="69" t="s">
        <v>1450</v>
      </c>
      <c r="O173" s="78" t="s">
        <v>1938</v>
      </c>
      <c r="P173" s="4"/>
    </row>
    <row r="174" spans="1:16" s="76" customFormat="1" ht="12.75">
      <c r="A174" s="52" t="s">
        <v>1490</v>
      </c>
      <c r="B174" s="52" t="s">
        <v>1491</v>
      </c>
      <c r="C174" s="52" t="s">
        <v>1492</v>
      </c>
      <c r="D174" s="52" t="s">
        <v>11</v>
      </c>
      <c r="E174" s="52" t="s">
        <v>240</v>
      </c>
      <c r="F174" s="52" t="s">
        <v>6</v>
      </c>
      <c r="G174" s="67">
        <v>17.99</v>
      </c>
      <c r="H174" s="68">
        <v>0.22</v>
      </c>
      <c r="I174" s="123">
        <f>ROUND((G174*0.78),2)</f>
        <v>14.03</v>
      </c>
      <c r="J174" s="110"/>
      <c r="K174" s="45">
        <f>J174*I174</f>
        <v>0</v>
      </c>
      <c r="L174" s="70"/>
      <c r="M174" s="52" t="s">
        <v>2071</v>
      </c>
      <c r="N174" s="69" t="s">
        <v>1450</v>
      </c>
      <c r="O174" s="78" t="s">
        <v>1928</v>
      </c>
      <c r="P174" s="4"/>
    </row>
    <row r="175" spans="1:16" s="76" customFormat="1" ht="12.75">
      <c r="A175" s="52" t="s">
        <v>120</v>
      </c>
      <c r="B175" s="52" t="s">
        <v>121</v>
      </c>
      <c r="C175" s="52" t="s">
        <v>122</v>
      </c>
      <c r="D175" s="52" t="s">
        <v>123</v>
      </c>
      <c r="E175" s="52" t="s">
        <v>108</v>
      </c>
      <c r="F175" s="52" t="s">
        <v>6</v>
      </c>
      <c r="G175" s="67">
        <v>17.99</v>
      </c>
      <c r="H175" s="68">
        <v>0.22</v>
      </c>
      <c r="I175" s="123">
        <f>ROUND((G175*0.78),2)</f>
        <v>14.03</v>
      </c>
      <c r="J175" s="110"/>
      <c r="K175" s="45">
        <f>J175*I175</f>
        <v>0</v>
      </c>
      <c r="L175" s="70"/>
      <c r="M175" s="52" t="s">
        <v>1823</v>
      </c>
      <c r="N175" s="69" t="s">
        <v>104</v>
      </c>
      <c r="O175" s="78" t="s">
        <v>1929</v>
      </c>
      <c r="P175" s="4"/>
    </row>
    <row r="176" spans="1:16" s="76" customFormat="1" ht="12.75">
      <c r="A176" s="52" t="s">
        <v>1073</v>
      </c>
      <c r="B176" s="52" t="s">
        <v>1074</v>
      </c>
      <c r="C176" s="52" t="s">
        <v>1075</v>
      </c>
      <c r="D176" s="52" t="s">
        <v>1076</v>
      </c>
      <c r="E176" s="52" t="s">
        <v>57</v>
      </c>
      <c r="F176" s="52" t="s">
        <v>6</v>
      </c>
      <c r="G176" s="67">
        <v>19</v>
      </c>
      <c r="H176" s="68">
        <v>0.22</v>
      </c>
      <c r="I176" s="123">
        <f>ROUND((G176*0.78),2)</f>
        <v>14.82</v>
      </c>
      <c r="J176" s="110"/>
      <c r="K176" s="45">
        <f>J176*I176</f>
        <v>0</v>
      </c>
      <c r="L176" s="70"/>
      <c r="M176" s="52" t="s">
        <v>2069</v>
      </c>
      <c r="N176" s="69" t="s">
        <v>1072</v>
      </c>
      <c r="O176" s="78" t="s">
        <v>1930</v>
      </c>
      <c r="P176" s="4"/>
    </row>
    <row r="177" spans="1:16" s="76" customFormat="1" ht="12.75">
      <c r="A177" s="52" t="s">
        <v>378</v>
      </c>
      <c r="B177" s="52" t="s">
        <v>379</v>
      </c>
      <c r="C177" s="52" t="s">
        <v>380</v>
      </c>
      <c r="D177" s="52" t="s">
        <v>1851</v>
      </c>
      <c r="E177" s="52" t="s">
        <v>108</v>
      </c>
      <c r="F177" s="52" t="s">
        <v>6</v>
      </c>
      <c r="G177" s="67">
        <v>17.99</v>
      </c>
      <c r="H177" s="68">
        <v>0.22</v>
      </c>
      <c r="I177" s="123">
        <f>ROUND((G177*0.78),2)</f>
        <v>14.03</v>
      </c>
      <c r="J177" s="110"/>
      <c r="K177" s="45">
        <f>J177*I177</f>
        <v>0</v>
      </c>
      <c r="L177" s="70"/>
      <c r="M177" s="52" t="s">
        <v>1820</v>
      </c>
      <c r="N177" s="69" t="s">
        <v>377</v>
      </c>
      <c r="O177" s="78" t="s">
        <v>1930</v>
      </c>
      <c r="P177" s="4"/>
    </row>
    <row r="178" spans="1:16" ht="12.75">
      <c r="A178" s="51"/>
      <c r="B178" s="51"/>
      <c r="C178" s="51"/>
      <c r="D178" s="52"/>
      <c r="E178" s="51"/>
      <c r="F178" s="51"/>
      <c r="G178" s="53"/>
      <c r="H178" s="54"/>
      <c r="I178" s="121"/>
      <c r="J178" s="112"/>
      <c r="K178" s="73"/>
      <c r="L178" s="52"/>
      <c r="M178" s="51"/>
      <c r="N178" s="55"/>
      <c r="O178" s="1"/>
      <c r="P178" s="1"/>
    </row>
    <row r="179" spans="1:16" ht="12.75">
      <c r="A179" s="56"/>
      <c r="B179" s="57" t="s">
        <v>1983</v>
      </c>
      <c r="C179" s="56"/>
      <c r="D179" s="56"/>
      <c r="E179" s="56"/>
      <c r="F179" s="56"/>
      <c r="G179" s="58"/>
      <c r="H179" s="59"/>
      <c r="I179" s="122"/>
      <c r="J179" s="113"/>
      <c r="K179" s="58"/>
      <c r="L179" s="56"/>
      <c r="M179" s="56"/>
      <c r="N179" s="60"/>
      <c r="O179" s="1"/>
      <c r="P179" s="1"/>
    </row>
    <row r="180" spans="1:16" ht="12.75">
      <c r="A180" s="51"/>
      <c r="B180" s="51"/>
      <c r="C180" s="51"/>
      <c r="D180" s="52"/>
      <c r="E180" s="51"/>
      <c r="F180" s="51"/>
      <c r="G180" s="53"/>
      <c r="H180" s="54"/>
      <c r="I180" s="121"/>
      <c r="J180" s="114"/>
      <c r="K180" s="72"/>
      <c r="L180" s="52"/>
      <c r="M180" s="51"/>
      <c r="N180" s="55"/>
      <c r="O180" s="1"/>
      <c r="P180" s="1"/>
    </row>
    <row r="181" spans="1:16" s="76" customFormat="1" ht="12.75">
      <c r="A181" s="52" t="s">
        <v>158</v>
      </c>
      <c r="B181" s="52" t="s">
        <v>159</v>
      </c>
      <c r="C181" s="52" t="s">
        <v>160</v>
      </c>
      <c r="D181" s="52" t="s">
        <v>11</v>
      </c>
      <c r="E181" s="52" t="s">
        <v>157</v>
      </c>
      <c r="F181" s="52" t="s">
        <v>6</v>
      </c>
      <c r="G181" s="67">
        <v>17.99</v>
      </c>
      <c r="H181" s="68">
        <v>0.22</v>
      </c>
      <c r="I181" s="123">
        <f aca="true" t="shared" si="10" ref="I181:I195">ROUND((G181*0.78),2)</f>
        <v>14.03</v>
      </c>
      <c r="J181" s="110"/>
      <c r="K181" s="45">
        <f aca="true" t="shared" si="11" ref="K181:K195">J181*I181</f>
        <v>0</v>
      </c>
      <c r="L181" s="70" t="s">
        <v>1962</v>
      </c>
      <c r="M181" s="52" t="s">
        <v>1800</v>
      </c>
      <c r="N181" s="69" t="s">
        <v>104</v>
      </c>
      <c r="O181" s="4"/>
      <c r="P181" s="4"/>
    </row>
    <row r="182" spans="1:16" s="76" customFormat="1" ht="12.75">
      <c r="A182" s="52" t="s">
        <v>1051</v>
      </c>
      <c r="B182" s="52" t="s">
        <v>1052</v>
      </c>
      <c r="C182" s="52" t="s">
        <v>1053</v>
      </c>
      <c r="D182" s="52" t="s">
        <v>1054</v>
      </c>
      <c r="E182" s="52" t="s">
        <v>57</v>
      </c>
      <c r="F182" s="52" t="s">
        <v>6</v>
      </c>
      <c r="G182" s="67">
        <v>16</v>
      </c>
      <c r="H182" s="68">
        <v>0.22</v>
      </c>
      <c r="I182" s="123">
        <f t="shared" si="10"/>
        <v>12.48</v>
      </c>
      <c r="J182" s="110"/>
      <c r="K182" s="45">
        <f t="shared" si="11"/>
        <v>0</v>
      </c>
      <c r="L182" s="70" t="s">
        <v>1970</v>
      </c>
      <c r="M182" s="52" t="s">
        <v>1800</v>
      </c>
      <c r="N182" s="69" t="s">
        <v>1055</v>
      </c>
      <c r="O182" s="4"/>
      <c r="P182" s="4"/>
    </row>
    <row r="183" spans="1:16" s="76" customFormat="1" ht="12.75">
      <c r="A183" s="52" t="s">
        <v>1240</v>
      </c>
      <c r="B183" s="52" t="s">
        <v>1241</v>
      </c>
      <c r="C183" s="52" t="s">
        <v>1242</v>
      </c>
      <c r="D183" s="52" t="s">
        <v>11</v>
      </c>
      <c r="E183" s="52" t="s">
        <v>216</v>
      </c>
      <c r="F183" s="52" t="s">
        <v>6</v>
      </c>
      <c r="G183" s="67">
        <v>16.99</v>
      </c>
      <c r="H183" s="68">
        <v>0.22</v>
      </c>
      <c r="I183" s="123">
        <f t="shared" si="10"/>
        <v>13.25</v>
      </c>
      <c r="J183" s="110"/>
      <c r="K183" s="45">
        <f t="shared" si="11"/>
        <v>0</v>
      </c>
      <c r="L183" s="70" t="s">
        <v>1973</v>
      </c>
      <c r="M183" s="52" t="s">
        <v>1802</v>
      </c>
      <c r="N183" s="69" t="s">
        <v>1190</v>
      </c>
      <c r="O183" s="4"/>
      <c r="P183" s="4"/>
    </row>
    <row r="184" spans="1:16" s="76" customFormat="1" ht="12.75">
      <c r="A184" s="52" t="s">
        <v>266</v>
      </c>
      <c r="B184" s="52" t="s">
        <v>267</v>
      </c>
      <c r="C184" s="52" t="s">
        <v>268</v>
      </c>
      <c r="D184" s="52" t="s">
        <v>269</v>
      </c>
      <c r="E184" s="52" t="s">
        <v>270</v>
      </c>
      <c r="F184" s="52" t="s">
        <v>6</v>
      </c>
      <c r="G184" s="67">
        <v>16.99</v>
      </c>
      <c r="H184" s="68">
        <v>0.22</v>
      </c>
      <c r="I184" s="123">
        <f t="shared" si="10"/>
        <v>13.25</v>
      </c>
      <c r="J184" s="110"/>
      <c r="K184" s="45">
        <f t="shared" si="11"/>
        <v>0</v>
      </c>
      <c r="L184" s="70" t="s">
        <v>1978</v>
      </c>
      <c r="M184" s="52" t="s">
        <v>1803</v>
      </c>
      <c r="N184" s="69" t="s">
        <v>259</v>
      </c>
      <c r="O184" s="4"/>
      <c r="P184" s="4"/>
    </row>
    <row r="185" spans="1:16" s="76" customFormat="1" ht="12.75">
      <c r="A185" s="52" t="s">
        <v>1401</v>
      </c>
      <c r="B185" s="52" t="s">
        <v>1402</v>
      </c>
      <c r="C185" s="52" t="s">
        <v>1403</v>
      </c>
      <c r="D185" s="52" t="s">
        <v>1860</v>
      </c>
      <c r="E185" s="52" t="s">
        <v>135</v>
      </c>
      <c r="F185" s="52" t="s">
        <v>6</v>
      </c>
      <c r="G185" s="67">
        <v>16.99</v>
      </c>
      <c r="H185" s="68">
        <v>0.22</v>
      </c>
      <c r="I185" s="123">
        <f t="shared" si="10"/>
        <v>13.25</v>
      </c>
      <c r="J185" s="110"/>
      <c r="K185" s="45">
        <f t="shared" si="11"/>
        <v>0</v>
      </c>
      <c r="L185" s="70" t="s">
        <v>1970</v>
      </c>
      <c r="M185" s="52" t="s">
        <v>1804</v>
      </c>
      <c r="N185" s="69" t="s">
        <v>1394</v>
      </c>
      <c r="O185" s="4"/>
      <c r="P185" s="4"/>
    </row>
    <row r="186" spans="1:16" s="76" customFormat="1" ht="12.75">
      <c r="A186" s="52" t="s">
        <v>274</v>
      </c>
      <c r="B186" s="52" t="s">
        <v>275</v>
      </c>
      <c r="C186" s="52" t="s">
        <v>276</v>
      </c>
      <c r="D186" s="52" t="s">
        <v>11</v>
      </c>
      <c r="E186" s="52" t="s">
        <v>277</v>
      </c>
      <c r="F186" s="52" t="s">
        <v>6</v>
      </c>
      <c r="G186" s="67">
        <v>16.99</v>
      </c>
      <c r="H186" s="68">
        <v>0.22</v>
      </c>
      <c r="I186" s="123">
        <f t="shared" si="10"/>
        <v>13.25</v>
      </c>
      <c r="J186" s="110"/>
      <c r="K186" s="45">
        <f t="shared" si="11"/>
        <v>0</v>
      </c>
      <c r="L186" s="70" t="s">
        <v>1964</v>
      </c>
      <c r="M186" s="52" t="s">
        <v>1804</v>
      </c>
      <c r="N186" s="69" t="s">
        <v>259</v>
      </c>
      <c r="O186" s="4"/>
      <c r="P186" s="4"/>
    </row>
    <row r="187" spans="1:16" s="76" customFormat="1" ht="12.75">
      <c r="A187" s="52" t="s">
        <v>54</v>
      </c>
      <c r="B187" s="52" t="s">
        <v>55</v>
      </c>
      <c r="C187" s="52" t="s">
        <v>56</v>
      </c>
      <c r="D187" s="52" t="s">
        <v>1927</v>
      </c>
      <c r="E187" s="52" t="s">
        <v>57</v>
      </c>
      <c r="F187" s="52" t="s">
        <v>6</v>
      </c>
      <c r="G187" s="67">
        <v>17</v>
      </c>
      <c r="H187" s="68">
        <v>0.22</v>
      </c>
      <c r="I187" s="123">
        <f t="shared" si="10"/>
        <v>13.26</v>
      </c>
      <c r="J187" s="110"/>
      <c r="K187" s="45">
        <f t="shared" si="11"/>
        <v>0</v>
      </c>
      <c r="L187" s="70" t="s">
        <v>1970</v>
      </c>
      <c r="M187" s="52" t="s">
        <v>1800</v>
      </c>
      <c r="N187" s="69" t="s">
        <v>58</v>
      </c>
      <c r="O187" s="4"/>
      <c r="P187" s="4"/>
    </row>
    <row r="188" spans="1:16" s="76" customFormat="1" ht="12.75">
      <c r="A188" s="52" t="s">
        <v>294</v>
      </c>
      <c r="B188" s="52" t="s">
        <v>295</v>
      </c>
      <c r="C188" s="52" t="s">
        <v>296</v>
      </c>
      <c r="D188" s="52" t="s">
        <v>11</v>
      </c>
      <c r="E188" s="52" t="s">
        <v>216</v>
      </c>
      <c r="F188" s="52" t="s">
        <v>6</v>
      </c>
      <c r="G188" s="67">
        <v>16.99</v>
      </c>
      <c r="H188" s="68">
        <v>0.22</v>
      </c>
      <c r="I188" s="123">
        <f t="shared" si="10"/>
        <v>13.25</v>
      </c>
      <c r="J188" s="110"/>
      <c r="K188" s="45">
        <f t="shared" si="11"/>
        <v>0</v>
      </c>
      <c r="L188" s="70" t="s">
        <v>1789</v>
      </c>
      <c r="M188" s="52" t="s">
        <v>1803</v>
      </c>
      <c r="N188" s="69" t="s">
        <v>259</v>
      </c>
      <c r="O188" s="4"/>
      <c r="P188" s="4"/>
    </row>
    <row r="189" spans="1:16" s="76" customFormat="1" ht="12.75">
      <c r="A189" s="52" t="s">
        <v>1423</v>
      </c>
      <c r="B189" s="52" t="s">
        <v>1424</v>
      </c>
      <c r="C189" s="52" t="s">
        <v>1425</v>
      </c>
      <c r="D189" s="52" t="s">
        <v>11</v>
      </c>
      <c r="E189" s="52" t="s">
        <v>108</v>
      </c>
      <c r="F189" s="52" t="s">
        <v>6</v>
      </c>
      <c r="G189" s="67">
        <v>16.99</v>
      </c>
      <c r="H189" s="68">
        <v>0.22</v>
      </c>
      <c r="I189" s="123">
        <f t="shared" si="10"/>
        <v>13.25</v>
      </c>
      <c r="J189" s="110"/>
      <c r="K189" s="45">
        <f t="shared" si="11"/>
        <v>0</v>
      </c>
      <c r="L189" s="70" t="s">
        <v>1789</v>
      </c>
      <c r="M189" s="52" t="s">
        <v>1800</v>
      </c>
      <c r="N189" s="69" t="s">
        <v>1426</v>
      </c>
      <c r="O189" s="4"/>
      <c r="P189" s="4"/>
    </row>
    <row r="190" spans="1:16" s="76" customFormat="1" ht="12.75">
      <c r="A190" s="52" t="s">
        <v>1718</v>
      </c>
      <c r="B190" s="52" t="s">
        <v>1719</v>
      </c>
      <c r="C190" s="52" t="s">
        <v>1720</v>
      </c>
      <c r="D190" s="52" t="s">
        <v>11</v>
      </c>
      <c r="E190" s="52" t="s">
        <v>35</v>
      </c>
      <c r="F190" s="52" t="s">
        <v>6</v>
      </c>
      <c r="G190" s="67">
        <v>16.99</v>
      </c>
      <c r="H190" s="68">
        <v>0.22</v>
      </c>
      <c r="I190" s="123">
        <f t="shared" si="10"/>
        <v>13.25</v>
      </c>
      <c r="J190" s="110"/>
      <c r="K190" s="45">
        <f t="shared" si="11"/>
        <v>0</v>
      </c>
      <c r="L190" s="70" t="s">
        <v>1792</v>
      </c>
      <c r="M190" s="52" t="s">
        <v>1819</v>
      </c>
      <c r="N190" s="69" t="s">
        <v>1708</v>
      </c>
      <c r="O190" s="78" t="s">
        <v>1938</v>
      </c>
      <c r="P190" s="4"/>
    </row>
    <row r="191" spans="1:16" s="76" customFormat="1" ht="12.75">
      <c r="A191" s="52" t="s">
        <v>200</v>
      </c>
      <c r="B191" s="52" t="s">
        <v>201</v>
      </c>
      <c r="C191" s="52" t="s">
        <v>202</v>
      </c>
      <c r="D191" s="52" t="s">
        <v>1874</v>
      </c>
      <c r="E191" s="52" t="s">
        <v>150</v>
      </c>
      <c r="F191" s="52" t="s">
        <v>6</v>
      </c>
      <c r="G191" s="67">
        <v>14.99</v>
      </c>
      <c r="H191" s="68">
        <v>0.22</v>
      </c>
      <c r="I191" s="123">
        <f t="shared" si="10"/>
        <v>11.69</v>
      </c>
      <c r="J191" s="110"/>
      <c r="K191" s="45">
        <f t="shared" si="11"/>
        <v>0</v>
      </c>
      <c r="L191" s="70" t="s">
        <v>1980</v>
      </c>
      <c r="M191" s="52" t="s">
        <v>1800</v>
      </c>
      <c r="N191" s="69" t="s">
        <v>104</v>
      </c>
      <c r="O191" s="4"/>
      <c r="P191" s="4"/>
    </row>
    <row r="192" spans="1:16" s="76" customFormat="1" ht="12.75">
      <c r="A192" s="52" t="s">
        <v>1123</v>
      </c>
      <c r="B192" s="52" t="s">
        <v>1124</v>
      </c>
      <c r="C192" s="52" t="s">
        <v>535</v>
      </c>
      <c r="D192" s="52" t="s">
        <v>1124</v>
      </c>
      <c r="E192" s="52" t="s">
        <v>254</v>
      </c>
      <c r="F192" s="52" t="s">
        <v>6</v>
      </c>
      <c r="G192" s="67">
        <v>18</v>
      </c>
      <c r="H192" s="68">
        <v>0.22</v>
      </c>
      <c r="I192" s="123">
        <f t="shared" si="10"/>
        <v>14.04</v>
      </c>
      <c r="J192" s="110"/>
      <c r="K192" s="45">
        <f t="shared" si="11"/>
        <v>0</v>
      </c>
      <c r="L192" s="70" t="s">
        <v>1970</v>
      </c>
      <c r="M192" s="52" t="s">
        <v>2069</v>
      </c>
      <c r="N192" s="69" t="s">
        <v>1125</v>
      </c>
      <c r="O192" s="80" t="s">
        <v>1931</v>
      </c>
      <c r="P192" s="4"/>
    </row>
    <row r="193" spans="1:16" s="76" customFormat="1" ht="12.75">
      <c r="A193" s="52" t="s">
        <v>167</v>
      </c>
      <c r="B193" s="52" t="s">
        <v>168</v>
      </c>
      <c r="C193" s="52" t="s">
        <v>169</v>
      </c>
      <c r="D193" s="52" t="s">
        <v>11</v>
      </c>
      <c r="E193" s="52" t="s">
        <v>170</v>
      </c>
      <c r="F193" s="52" t="s">
        <v>6</v>
      </c>
      <c r="G193" s="67">
        <v>17.99</v>
      </c>
      <c r="H193" s="68">
        <v>0.22</v>
      </c>
      <c r="I193" s="123">
        <f t="shared" si="10"/>
        <v>14.03</v>
      </c>
      <c r="J193" s="110"/>
      <c r="K193" s="45">
        <f t="shared" si="11"/>
        <v>0</v>
      </c>
      <c r="L193" s="70" t="s">
        <v>1786</v>
      </c>
      <c r="M193" s="52" t="s">
        <v>1819</v>
      </c>
      <c r="N193" s="69" t="s">
        <v>104</v>
      </c>
      <c r="O193" s="80" t="s">
        <v>1934</v>
      </c>
      <c r="P193" s="4"/>
    </row>
    <row r="194" spans="1:16" s="76" customFormat="1" ht="12.75">
      <c r="A194" s="52" t="s">
        <v>1463</v>
      </c>
      <c r="B194" s="52" t="s">
        <v>1464</v>
      </c>
      <c r="C194" s="52" t="s">
        <v>1465</v>
      </c>
      <c r="D194" s="52" t="s">
        <v>11</v>
      </c>
      <c r="E194" s="52" t="s">
        <v>157</v>
      </c>
      <c r="F194" s="52" t="s">
        <v>6</v>
      </c>
      <c r="G194" s="67">
        <v>19.99</v>
      </c>
      <c r="H194" s="68">
        <v>0.22</v>
      </c>
      <c r="I194" s="123">
        <f t="shared" si="10"/>
        <v>15.59</v>
      </c>
      <c r="J194" s="110"/>
      <c r="K194" s="45">
        <f t="shared" si="11"/>
        <v>0</v>
      </c>
      <c r="L194" s="70" t="s">
        <v>1969</v>
      </c>
      <c r="M194" s="52" t="s">
        <v>1803</v>
      </c>
      <c r="N194" s="69" t="s">
        <v>1450</v>
      </c>
      <c r="O194" s="4"/>
      <c r="P194" s="4"/>
    </row>
    <row r="195" spans="1:16" s="76" customFormat="1" ht="12.75">
      <c r="A195" s="52" t="s">
        <v>1116</v>
      </c>
      <c r="B195" s="52" t="s">
        <v>1117</v>
      </c>
      <c r="C195" s="52" t="s">
        <v>1118</v>
      </c>
      <c r="D195" s="52" t="s">
        <v>1119</v>
      </c>
      <c r="E195" s="52" t="s">
        <v>91</v>
      </c>
      <c r="F195" s="52" t="s">
        <v>6</v>
      </c>
      <c r="G195" s="67">
        <v>16.99</v>
      </c>
      <c r="H195" s="68">
        <v>0.22</v>
      </c>
      <c r="I195" s="123">
        <f t="shared" si="10"/>
        <v>13.25</v>
      </c>
      <c r="J195" s="110"/>
      <c r="K195" s="45">
        <f t="shared" si="11"/>
        <v>0</v>
      </c>
      <c r="L195" s="70" t="s">
        <v>1962</v>
      </c>
      <c r="M195" s="52" t="s">
        <v>1801</v>
      </c>
      <c r="N195" s="69" t="s">
        <v>1110</v>
      </c>
      <c r="O195" s="80" t="s">
        <v>1934</v>
      </c>
      <c r="P195" s="4"/>
    </row>
    <row r="196" spans="1:16" ht="12.75">
      <c r="A196" s="51"/>
      <c r="B196" s="51"/>
      <c r="C196" s="51"/>
      <c r="D196" s="52"/>
      <c r="E196" s="51"/>
      <c r="F196" s="51"/>
      <c r="G196" s="53"/>
      <c r="H196" s="54"/>
      <c r="I196" s="121"/>
      <c r="J196" s="112"/>
      <c r="K196" s="73"/>
      <c r="L196" s="52"/>
      <c r="M196" s="51"/>
      <c r="N196" s="55"/>
      <c r="O196" s="1"/>
      <c r="P196" s="3"/>
    </row>
    <row r="197" spans="1:16" ht="12.75">
      <c r="A197" s="56"/>
      <c r="B197" s="57" t="s">
        <v>1961</v>
      </c>
      <c r="C197" s="56"/>
      <c r="D197" s="56"/>
      <c r="E197" s="56"/>
      <c r="F197" s="56"/>
      <c r="G197" s="58"/>
      <c r="H197" s="59"/>
      <c r="I197" s="122"/>
      <c r="J197" s="113"/>
      <c r="K197" s="58"/>
      <c r="L197" s="56"/>
      <c r="M197" s="56"/>
      <c r="N197" s="60"/>
      <c r="O197" s="1"/>
      <c r="P197" s="3"/>
    </row>
    <row r="198" spans="1:16" ht="12.75">
      <c r="A198" s="51"/>
      <c r="B198" s="51"/>
      <c r="C198" s="51"/>
      <c r="D198" s="52"/>
      <c r="E198" s="51"/>
      <c r="F198" s="51"/>
      <c r="G198" s="53"/>
      <c r="H198" s="54"/>
      <c r="I198" s="121"/>
      <c r="J198" s="114"/>
      <c r="K198" s="72"/>
      <c r="L198" s="52"/>
      <c r="M198" s="51"/>
      <c r="N198" s="55"/>
      <c r="O198" s="1"/>
      <c r="P198" s="3"/>
    </row>
    <row r="199" spans="1:16" s="76" customFormat="1" ht="12.75">
      <c r="A199" s="52" t="s">
        <v>348</v>
      </c>
      <c r="B199" s="52" t="s">
        <v>349</v>
      </c>
      <c r="C199" s="52" t="s">
        <v>350</v>
      </c>
      <c r="D199" s="52" t="s">
        <v>1841</v>
      </c>
      <c r="E199" s="52" t="s">
        <v>150</v>
      </c>
      <c r="F199" s="52" t="s">
        <v>6</v>
      </c>
      <c r="G199" s="67">
        <v>16.99</v>
      </c>
      <c r="H199" s="68">
        <v>0.22</v>
      </c>
      <c r="I199" s="123">
        <f aca="true" t="shared" si="12" ref="I199:I205">ROUND((G199*0.78),2)</f>
        <v>13.25</v>
      </c>
      <c r="J199" s="110"/>
      <c r="K199" s="45">
        <f aca="true" t="shared" si="13" ref="K199:K205">J199*I199</f>
        <v>0</v>
      </c>
      <c r="L199" s="70" t="s">
        <v>1960</v>
      </c>
      <c r="M199" s="52" t="s">
        <v>1821</v>
      </c>
      <c r="N199" s="69" t="s">
        <v>321</v>
      </c>
      <c r="O199" s="4"/>
      <c r="P199" s="4"/>
    </row>
    <row r="200" spans="1:16" s="76" customFormat="1" ht="12.75">
      <c r="A200" s="52" t="s">
        <v>1505</v>
      </c>
      <c r="B200" s="52" t="s">
        <v>1506</v>
      </c>
      <c r="C200" s="52" t="s">
        <v>493</v>
      </c>
      <c r="D200" s="52" t="s">
        <v>11</v>
      </c>
      <c r="E200" s="52" t="s">
        <v>108</v>
      </c>
      <c r="F200" s="52" t="s">
        <v>6</v>
      </c>
      <c r="G200" s="67">
        <v>16.99</v>
      </c>
      <c r="H200" s="68">
        <v>0.22</v>
      </c>
      <c r="I200" s="123">
        <f t="shared" si="12"/>
        <v>13.25</v>
      </c>
      <c r="J200" s="110"/>
      <c r="K200" s="45">
        <f t="shared" si="13"/>
        <v>0</v>
      </c>
      <c r="L200" s="70" t="s">
        <v>1957</v>
      </c>
      <c r="M200" s="52" t="s">
        <v>1800</v>
      </c>
      <c r="N200" s="69" t="s">
        <v>1497</v>
      </c>
      <c r="O200" s="4"/>
      <c r="P200" s="4"/>
    </row>
    <row r="201" spans="1:16" s="76" customFormat="1" ht="12.75">
      <c r="A201" s="52" t="s">
        <v>491</v>
      </c>
      <c r="B201" s="52" t="s">
        <v>492</v>
      </c>
      <c r="C201" s="52" t="s">
        <v>493</v>
      </c>
      <c r="D201" s="52" t="s">
        <v>11</v>
      </c>
      <c r="E201" s="52" t="s">
        <v>108</v>
      </c>
      <c r="F201" s="52" t="s">
        <v>6</v>
      </c>
      <c r="G201" s="67">
        <v>16.99</v>
      </c>
      <c r="H201" s="68">
        <v>0.22</v>
      </c>
      <c r="I201" s="123">
        <f t="shared" si="12"/>
        <v>13.25</v>
      </c>
      <c r="J201" s="110"/>
      <c r="K201" s="45">
        <f t="shared" si="13"/>
        <v>0</v>
      </c>
      <c r="L201" s="70" t="s">
        <v>1960</v>
      </c>
      <c r="M201" s="52" t="s">
        <v>1800</v>
      </c>
      <c r="N201" s="69" t="s">
        <v>487</v>
      </c>
      <c r="O201" s="4"/>
      <c r="P201" s="4"/>
    </row>
    <row r="202" spans="1:16" s="76" customFormat="1" ht="12.75">
      <c r="A202" s="52" t="s">
        <v>1433</v>
      </c>
      <c r="B202" s="52" t="s">
        <v>1434</v>
      </c>
      <c r="C202" s="52" t="s">
        <v>398</v>
      </c>
      <c r="D202" s="52" t="s">
        <v>1435</v>
      </c>
      <c r="E202" s="52" t="s">
        <v>217</v>
      </c>
      <c r="F202" s="52" t="s">
        <v>6</v>
      </c>
      <c r="G202" s="67">
        <v>16.99</v>
      </c>
      <c r="H202" s="68">
        <v>0.22</v>
      </c>
      <c r="I202" s="123">
        <f t="shared" si="12"/>
        <v>13.25</v>
      </c>
      <c r="J202" s="110"/>
      <c r="K202" s="45">
        <f t="shared" si="13"/>
        <v>0</v>
      </c>
      <c r="L202" s="70" t="s">
        <v>1957</v>
      </c>
      <c r="M202" s="52" t="s">
        <v>1800</v>
      </c>
      <c r="N202" s="69" t="s">
        <v>1426</v>
      </c>
      <c r="O202" s="4"/>
      <c r="P202" s="4"/>
    </row>
    <row r="203" spans="1:16" s="76" customFormat="1" ht="12.75">
      <c r="A203" s="52" t="s">
        <v>396</v>
      </c>
      <c r="B203" s="52" t="s">
        <v>397</v>
      </c>
      <c r="C203" s="52" t="s">
        <v>398</v>
      </c>
      <c r="D203" s="52" t="s">
        <v>11</v>
      </c>
      <c r="E203" s="52" t="s">
        <v>317</v>
      </c>
      <c r="F203" s="52" t="s">
        <v>6</v>
      </c>
      <c r="G203" s="67">
        <v>17.99</v>
      </c>
      <c r="H203" s="68">
        <v>0.22</v>
      </c>
      <c r="I203" s="123">
        <f t="shared" si="12"/>
        <v>14.03</v>
      </c>
      <c r="J203" s="110"/>
      <c r="K203" s="45">
        <f t="shared" si="13"/>
        <v>0</v>
      </c>
      <c r="L203" s="70" t="s">
        <v>1960</v>
      </c>
      <c r="M203" s="52" t="s">
        <v>1821</v>
      </c>
      <c r="N203" s="69" t="s">
        <v>377</v>
      </c>
      <c r="O203" s="4"/>
      <c r="P203" s="4"/>
    </row>
    <row r="204" spans="1:16" s="76" customFormat="1" ht="12.75">
      <c r="A204" s="52" t="s">
        <v>442</v>
      </c>
      <c r="B204" s="52" t="s">
        <v>443</v>
      </c>
      <c r="C204" s="52" t="s">
        <v>444</v>
      </c>
      <c r="D204" s="52" t="s">
        <v>1882</v>
      </c>
      <c r="E204" s="52" t="s">
        <v>135</v>
      </c>
      <c r="F204" s="52" t="s">
        <v>6</v>
      </c>
      <c r="G204" s="67">
        <v>16.99</v>
      </c>
      <c r="H204" s="68">
        <v>0.22</v>
      </c>
      <c r="I204" s="123">
        <f t="shared" si="12"/>
        <v>13.25</v>
      </c>
      <c r="J204" s="110"/>
      <c r="K204" s="45">
        <f t="shared" si="13"/>
        <v>0</v>
      </c>
      <c r="L204" s="70" t="s">
        <v>1959</v>
      </c>
      <c r="M204" s="52" t="s">
        <v>1804</v>
      </c>
      <c r="N204" s="69" t="s">
        <v>426</v>
      </c>
      <c r="O204" s="4"/>
      <c r="P204" s="4"/>
    </row>
    <row r="205" spans="1:16" s="76" customFormat="1" ht="12.75">
      <c r="A205" s="52" t="s">
        <v>1558</v>
      </c>
      <c r="B205" s="52" t="s">
        <v>1559</v>
      </c>
      <c r="C205" s="52" t="s">
        <v>1560</v>
      </c>
      <c r="D205" s="52" t="s">
        <v>11</v>
      </c>
      <c r="E205" s="52" t="s">
        <v>53</v>
      </c>
      <c r="F205" s="52" t="s">
        <v>6</v>
      </c>
      <c r="G205" s="67">
        <v>17.99</v>
      </c>
      <c r="H205" s="68">
        <v>0.22</v>
      </c>
      <c r="I205" s="123">
        <f t="shared" si="12"/>
        <v>14.03</v>
      </c>
      <c r="J205" s="110"/>
      <c r="K205" s="45">
        <f t="shared" si="13"/>
        <v>0</v>
      </c>
      <c r="L205" s="70" t="s">
        <v>1960</v>
      </c>
      <c r="M205" s="52" t="s">
        <v>1819</v>
      </c>
      <c r="N205" s="69" t="s">
        <v>1533</v>
      </c>
      <c r="O205" s="78" t="s">
        <v>1938</v>
      </c>
      <c r="P205" s="4"/>
    </row>
    <row r="206" spans="1:16" ht="12.75">
      <c r="A206" s="1"/>
      <c r="B206" s="1"/>
      <c r="C206" s="1"/>
      <c r="D206" s="4"/>
      <c r="E206" s="1"/>
      <c r="F206" s="1"/>
      <c r="G206" s="2"/>
      <c r="H206" s="6"/>
      <c r="I206" s="117"/>
      <c r="J206" s="101"/>
      <c r="K206" s="2"/>
      <c r="L206" s="4"/>
      <c r="M206" s="1"/>
      <c r="N206" s="9"/>
      <c r="O206" s="1"/>
      <c r="P206" s="1"/>
    </row>
    <row r="207" spans="1:16" ht="12.75">
      <c r="A207" s="1"/>
      <c r="B207" s="1"/>
      <c r="C207" s="1"/>
      <c r="D207" s="4"/>
      <c r="E207" s="1"/>
      <c r="F207" s="1"/>
      <c r="G207" s="2"/>
      <c r="H207" s="6"/>
      <c r="I207" s="117">
        <f>SUM(I22:I206)</f>
        <v>2007.8399999999992</v>
      </c>
      <c r="J207" s="101"/>
      <c r="K207" s="2"/>
      <c r="L207" s="4"/>
      <c r="M207" s="1"/>
      <c r="N207" s="9"/>
      <c r="O207" s="1"/>
      <c r="P207" s="1"/>
    </row>
    <row r="208" spans="1:16" ht="12.75">
      <c r="A208" s="1"/>
      <c r="B208" s="1"/>
      <c r="C208" s="1"/>
      <c r="D208" s="4"/>
      <c r="E208" s="1"/>
      <c r="F208" s="1"/>
      <c r="G208" s="2"/>
      <c r="H208" s="6"/>
      <c r="I208" s="126"/>
      <c r="J208" s="108"/>
      <c r="K208" s="44"/>
      <c r="L208" s="4"/>
      <c r="M208" s="1"/>
      <c r="N208" s="9"/>
      <c r="O208" s="1"/>
      <c r="P208" s="1"/>
    </row>
    <row r="209" spans="1:16" ht="12.75">
      <c r="A209" s="1"/>
      <c r="B209" s="1"/>
      <c r="C209" s="1"/>
      <c r="D209" s="4"/>
      <c r="E209" s="1"/>
      <c r="F209" s="1"/>
      <c r="G209" s="2"/>
      <c r="H209" s="6"/>
      <c r="I209" s="127" t="s">
        <v>2061</v>
      </c>
      <c r="J209" s="95">
        <f>SUM(J22:J205)</f>
        <v>0</v>
      </c>
      <c r="K209" s="96">
        <f>SUM(K22:K205)</f>
        <v>0</v>
      </c>
      <c r="L209" s="97"/>
      <c r="M209" s="1"/>
      <c r="N209" s="9"/>
      <c r="O209" s="1"/>
      <c r="P209" s="1"/>
    </row>
    <row r="210" spans="1:16" ht="12.75">
      <c r="A210" s="1"/>
      <c r="B210" s="1"/>
      <c r="C210" s="1"/>
      <c r="D210" s="4"/>
      <c r="E210" s="1"/>
      <c r="F210" s="1"/>
      <c r="G210" s="2"/>
      <c r="H210" s="6"/>
      <c r="I210" s="128" t="s">
        <v>2074</v>
      </c>
      <c r="J210" s="98" t="b">
        <v>0</v>
      </c>
      <c r="K210" s="96">
        <f>IF(J210=TRUE,L210,0)</f>
        <v>0</v>
      </c>
      <c r="L210" s="99">
        <f>J209*1.58</f>
        <v>0</v>
      </c>
      <c r="M210" s="1"/>
      <c r="N210" s="9"/>
      <c r="O210" s="1"/>
      <c r="P210" s="1"/>
    </row>
    <row r="211" spans="1:16" ht="12.75">
      <c r="A211" s="1"/>
      <c r="B211" s="1"/>
      <c r="C211" s="1"/>
      <c r="D211" s="4"/>
      <c r="E211" s="1"/>
      <c r="F211" s="1"/>
      <c r="G211" s="2"/>
      <c r="H211" s="6"/>
      <c r="I211" s="127" t="s">
        <v>2075</v>
      </c>
      <c r="J211" s="98" t="b">
        <v>0</v>
      </c>
      <c r="K211" s="96">
        <f>IF(J211=TRUE,L211,0)</f>
        <v>0</v>
      </c>
      <c r="L211" s="100">
        <f>ROUND((SUM(K209:K210)*8.3%),2)</f>
        <v>0</v>
      </c>
      <c r="M211" s="1"/>
      <c r="N211" s="9"/>
      <c r="O211" s="1"/>
      <c r="P211" s="1"/>
    </row>
    <row r="212" spans="1:16" ht="12.75">
      <c r="A212" s="1"/>
      <c r="B212" s="1"/>
      <c r="C212" s="1"/>
      <c r="D212" s="4"/>
      <c r="E212" s="1"/>
      <c r="F212" s="1"/>
      <c r="G212" s="2"/>
      <c r="H212" s="6"/>
      <c r="I212" s="127" t="s">
        <v>2062</v>
      </c>
      <c r="J212" s="95"/>
      <c r="K212" s="96">
        <v>0</v>
      </c>
      <c r="L212" s="97"/>
      <c r="M212" s="1"/>
      <c r="N212" s="9"/>
      <c r="O212" s="1"/>
      <c r="P212" s="1"/>
    </row>
    <row r="213" spans="1:16" ht="12.75">
      <c r="A213" s="1"/>
      <c r="B213" s="1"/>
      <c r="C213" s="1"/>
      <c r="D213" s="4"/>
      <c r="E213" s="1"/>
      <c r="F213" s="1"/>
      <c r="G213" s="2"/>
      <c r="H213" s="6"/>
      <c r="I213" s="129" t="s">
        <v>2063</v>
      </c>
      <c r="J213" s="95"/>
      <c r="K213" s="96">
        <f>SUM(K209:K212)</f>
        <v>0</v>
      </c>
      <c r="L213" s="97"/>
      <c r="M213" s="1"/>
      <c r="N213" s="9"/>
      <c r="O213" s="1"/>
      <c r="P213" s="1"/>
    </row>
    <row r="214" spans="1:16" ht="12.75">
      <c r="A214" s="26"/>
      <c r="B214" s="26"/>
      <c r="C214" s="26"/>
      <c r="D214" s="27"/>
      <c r="E214" s="26"/>
      <c r="F214" s="26"/>
      <c r="G214" s="2"/>
      <c r="H214" s="6"/>
      <c r="I214" s="117"/>
      <c r="J214" s="101"/>
      <c r="K214" s="2"/>
      <c r="L214" s="4"/>
      <c r="M214" s="1"/>
      <c r="N214" s="9"/>
      <c r="O214" s="1"/>
      <c r="P214" s="1"/>
    </row>
    <row r="215" spans="1:16" ht="12.75">
      <c r="A215" s="28"/>
      <c r="B215" s="28"/>
      <c r="C215" s="29"/>
      <c r="D215" s="27"/>
      <c r="E215" s="26"/>
      <c r="F215" s="26"/>
      <c r="G215" s="2"/>
      <c r="H215" s="6"/>
      <c r="I215" s="117"/>
      <c r="J215" s="101"/>
      <c r="K215" s="2"/>
      <c r="L215" s="4"/>
      <c r="M215" s="1"/>
      <c r="N215" s="9"/>
      <c r="O215" s="1"/>
      <c r="P215" s="1"/>
    </row>
    <row r="216" spans="1:16" ht="12.75">
      <c r="A216" s="136" t="s">
        <v>2048</v>
      </c>
      <c r="B216" s="137"/>
      <c r="C216" s="137"/>
      <c r="D216" s="30"/>
      <c r="E216" s="26"/>
      <c r="F216" s="26"/>
      <c r="G216" s="2"/>
      <c r="H216" s="6"/>
      <c r="I216" s="117"/>
      <c r="J216" s="101"/>
      <c r="K216" s="2"/>
      <c r="L216" s="4"/>
      <c r="M216" s="1"/>
      <c r="N216" s="9"/>
      <c r="O216" s="1"/>
      <c r="P216" s="1"/>
    </row>
    <row r="217" spans="1:16" ht="12.75">
      <c r="A217" s="31" t="s">
        <v>2049</v>
      </c>
      <c r="B217" s="32"/>
      <c r="C217" s="32"/>
      <c r="D217" s="30"/>
      <c r="E217" s="26"/>
      <c r="F217" s="26"/>
      <c r="G217" s="2"/>
      <c r="H217" s="6"/>
      <c r="I217" s="117"/>
      <c r="J217" s="101"/>
      <c r="K217" s="2"/>
      <c r="L217" s="4"/>
      <c r="M217" s="1"/>
      <c r="N217" s="9"/>
      <c r="O217" s="1"/>
      <c r="P217" s="1"/>
    </row>
    <row r="218" spans="1:16" ht="12.75">
      <c r="A218" s="31" t="s">
        <v>2050</v>
      </c>
      <c r="B218" s="32"/>
      <c r="C218" s="32"/>
      <c r="D218" s="30"/>
      <c r="E218" s="26"/>
      <c r="F218" s="26"/>
      <c r="G218" s="2"/>
      <c r="H218" s="6"/>
      <c r="I218" s="117"/>
      <c r="J218" s="101"/>
      <c r="K218" s="2"/>
      <c r="L218" s="4"/>
      <c r="M218" s="1"/>
      <c r="N218" s="9"/>
      <c r="O218" s="1"/>
      <c r="P218" s="1"/>
    </row>
    <row r="219" spans="1:16" ht="12.75">
      <c r="A219" s="31" t="s">
        <v>2051</v>
      </c>
      <c r="B219" s="32"/>
      <c r="C219" s="32"/>
      <c r="D219" s="30"/>
      <c r="E219" s="26"/>
      <c r="F219" s="26"/>
      <c r="G219" s="2"/>
      <c r="H219" s="6"/>
      <c r="I219" s="117"/>
      <c r="J219" s="101"/>
      <c r="K219" s="2"/>
      <c r="L219" s="4"/>
      <c r="M219" s="1"/>
      <c r="N219" s="9"/>
      <c r="O219" s="1"/>
      <c r="P219" s="1"/>
    </row>
    <row r="220" spans="1:16" ht="12.75">
      <c r="A220" s="31" t="s">
        <v>2052</v>
      </c>
      <c r="B220" s="32"/>
      <c r="C220" s="32"/>
      <c r="D220" s="30"/>
      <c r="E220" s="26"/>
      <c r="F220" s="26"/>
      <c r="G220" s="2"/>
      <c r="H220" s="6"/>
      <c r="I220" s="117"/>
      <c r="J220" s="101"/>
      <c r="K220" s="2"/>
      <c r="L220" s="4"/>
      <c r="M220" s="1"/>
      <c r="N220" s="9"/>
      <c r="O220" s="1"/>
      <c r="P220" s="1"/>
    </row>
    <row r="221" spans="1:16" ht="12.75">
      <c r="A221" s="31" t="s">
        <v>2053</v>
      </c>
      <c r="B221" s="32"/>
      <c r="C221" s="32"/>
      <c r="D221" s="30"/>
      <c r="E221" s="26"/>
      <c r="F221" s="26"/>
      <c r="G221" s="2"/>
      <c r="H221" s="6"/>
      <c r="I221" s="117"/>
      <c r="J221" s="101"/>
      <c r="K221" s="2"/>
      <c r="L221" s="4"/>
      <c r="M221" s="1"/>
      <c r="N221" s="9"/>
      <c r="O221" s="1"/>
      <c r="P221" s="1"/>
    </row>
    <row r="222" spans="1:16" ht="12.75">
      <c r="A222" s="33"/>
      <c r="B222" s="32"/>
      <c r="C222" s="32"/>
      <c r="D222" s="30"/>
      <c r="E222" s="26"/>
      <c r="F222" s="26"/>
      <c r="G222" s="2"/>
      <c r="H222" s="6"/>
      <c r="I222" s="117"/>
      <c r="J222" s="101"/>
      <c r="K222" s="2"/>
      <c r="L222" s="4"/>
      <c r="M222" s="1"/>
      <c r="N222" s="9"/>
      <c r="O222" s="1"/>
      <c r="P222" s="1"/>
    </row>
    <row r="223" spans="1:16" ht="12.75">
      <c r="A223" s="33"/>
      <c r="B223" s="32"/>
      <c r="C223" s="32"/>
      <c r="D223" s="30"/>
      <c r="E223" s="26"/>
      <c r="F223" s="26"/>
      <c r="G223" s="2"/>
      <c r="H223" s="6"/>
      <c r="I223" s="117"/>
      <c r="J223" s="101"/>
      <c r="K223" s="2"/>
      <c r="L223" s="4"/>
      <c r="M223" s="1"/>
      <c r="N223" s="9"/>
      <c r="O223" s="1"/>
      <c r="P223" s="1"/>
    </row>
    <row r="224" spans="1:16" ht="12.75">
      <c r="A224" s="31" t="s">
        <v>2054</v>
      </c>
      <c r="B224" s="32"/>
      <c r="C224" s="32"/>
      <c r="D224" s="30"/>
      <c r="E224" s="26"/>
      <c r="F224" s="26"/>
      <c r="G224" s="2"/>
      <c r="H224" s="6"/>
      <c r="I224" s="117"/>
      <c r="J224" s="101"/>
      <c r="K224" s="2"/>
      <c r="L224" s="4"/>
      <c r="M224" s="1"/>
      <c r="N224" s="9"/>
      <c r="O224" s="1"/>
      <c r="P224" s="1"/>
    </row>
    <row r="225" spans="1:16" ht="12.75">
      <c r="A225" s="34" t="s">
        <v>2055</v>
      </c>
      <c r="B225" s="35"/>
      <c r="C225" s="35"/>
      <c r="D225" s="30"/>
      <c r="E225" s="26"/>
      <c r="F225" s="26"/>
      <c r="G225" s="2"/>
      <c r="H225" s="6"/>
      <c r="I225" s="117"/>
      <c r="J225" s="101"/>
      <c r="K225" s="2"/>
      <c r="L225" s="4"/>
      <c r="M225" s="1"/>
      <c r="N225" s="9"/>
      <c r="O225" s="1"/>
      <c r="P225" s="1"/>
    </row>
    <row r="226" spans="1:16" ht="13.5" thickBot="1">
      <c r="A226" s="36"/>
      <c r="B226" s="37"/>
      <c r="C226" s="35"/>
      <c r="D226" s="30"/>
      <c r="E226" s="26"/>
      <c r="F226" s="26"/>
      <c r="G226" s="2"/>
      <c r="H226" s="6"/>
      <c r="I226" s="117"/>
      <c r="J226" s="101"/>
      <c r="K226" s="2"/>
      <c r="L226" s="4"/>
      <c r="M226" s="1"/>
      <c r="N226" s="9"/>
      <c r="O226" s="1"/>
      <c r="P226" s="1"/>
    </row>
    <row r="227" spans="1:16" ht="13.5" thickBot="1">
      <c r="A227" s="36"/>
      <c r="B227" s="38" t="s">
        <v>2056</v>
      </c>
      <c r="C227" s="39"/>
      <c r="D227" s="30"/>
      <c r="E227" s="26"/>
      <c r="F227" s="26"/>
      <c r="G227" s="2"/>
      <c r="H227" s="6"/>
      <c r="I227" s="117"/>
      <c r="J227" s="101"/>
      <c r="K227" s="2"/>
      <c r="L227" s="4"/>
      <c r="M227" s="1"/>
      <c r="N227" s="9"/>
      <c r="O227" s="1"/>
      <c r="P227" s="1"/>
    </row>
    <row r="228" spans="1:16" ht="12.75">
      <c r="A228" s="36"/>
      <c r="B228" s="40" t="s">
        <v>2057</v>
      </c>
      <c r="C228" s="41"/>
      <c r="D228" s="30"/>
      <c r="E228" s="26"/>
      <c r="F228" s="26"/>
      <c r="G228" s="2"/>
      <c r="H228" s="6"/>
      <c r="I228" s="117"/>
      <c r="J228" s="101"/>
      <c r="K228" s="2"/>
      <c r="L228" s="4"/>
      <c r="M228" s="1"/>
      <c r="N228" s="9"/>
      <c r="O228" s="1"/>
      <c r="P228" s="1"/>
    </row>
    <row r="229" spans="1:16" ht="12.75">
      <c r="A229" s="36"/>
      <c r="B229" s="40"/>
      <c r="C229" s="41"/>
      <c r="D229" s="30"/>
      <c r="E229" s="26"/>
      <c r="F229" s="26"/>
      <c r="G229" s="2"/>
      <c r="H229" s="6"/>
      <c r="I229" s="117"/>
      <c r="J229" s="101"/>
      <c r="K229" s="2"/>
      <c r="L229" s="4"/>
      <c r="M229" s="1"/>
      <c r="N229" s="9"/>
      <c r="O229" s="1"/>
      <c r="P229" s="1"/>
    </row>
    <row r="230" spans="1:16" ht="48">
      <c r="A230" s="42" t="s">
        <v>2058</v>
      </c>
      <c r="B230" s="138"/>
      <c r="C230" s="139"/>
      <c r="D230" s="30"/>
      <c r="E230" s="26"/>
      <c r="F230" s="26"/>
      <c r="G230" s="2"/>
      <c r="H230" s="6"/>
      <c r="I230" s="117"/>
      <c r="J230" s="101"/>
      <c r="K230" s="2"/>
      <c r="L230" s="4"/>
      <c r="M230" s="1"/>
      <c r="N230" s="9"/>
      <c r="O230" s="1"/>
      <c r="P230" s="1"/>
    </row>
    <row r="231" spans="1:16" ht="12.75">
      <c r="A231" s="42"/>
      <c r="B231" s="140"/>
      <c r="C231" s="141"/>
      <c r="D231" s="30"/>
      <c r="E231" s="26"/>
      <c r="F231" s="26"/>
      <c r="G231" s="2"/>
      <c r="H231" s="6"/>
      <c r="I231" s="117"/>
      <c r="J231" s="101"/>
      <c r="K231" s="2"/>
      <c r="L231" s="4"/>
      <c r="M231" s="1"/>
      <c r="N231" s="9"/>
      <c r="O231" s="1"/>
      <c r="P231" s="1"/>
    </row>
    <row r="232" spans="1:16" ht="12.75">
      <c r="A232" s="42"/>
      <c r="B232" s="140"/>
      <c r="C232" s="141"/>
      <c r="D232" s="30"/>
      <c r="E232" s="26"/>
      <c r="F232" s="26"/>
      <c r="G232" s="2"/>
      <c r="H232" s="6"/>
      <c r="I232" s="117"/>
      <c r="J232" s="101"/>
      <c r="K232" s="2"/>
      <c r="L232" s="4"/>
      <c r="M232" s="1"/>
      <c r="N232" s="9"/>
      <c r="O232" s="1"/>
      <c r="P232" s="1"/>
    </row>
    <row r="233" spans="1:16" ht="12.75">
      <c r="A233" s="36"/>
      <c r="B233" s="140"/>
      <c r="C233" s="141"/>
      <c r="D233" s="30"/>
      <c r="E233" s="26"/>
      <c r="F233" s="26"/>
      <c r="G233" s="2"/>
      <c r="H233" s="6"/>
      <c r="I233" s="117"/>
      <c r="J233" s="101"/>
      <c r="K233" s="2"/>
      <c r="L233" s="4"/>
      <c r="M233" s="1"/>
      <c r="N233" s="9"/>
      <c r="O233" s="1"/>
      <c r="P233" s="1"/>
    </row>
    <row r="234" spans="1:16" ht="12.75">
      <c r="A234" s="36"/>
      <c r="B234" s="140"/>
      <c r="C234" s="141"/>
      <c r="D234" s="30"/>
      <c r="E234" s="26"/>
      <c r="F234" s="26"/>
      <c r="G234" s="2"/>
      <c r="H234" s="6"/>
      <c r="I234" s="117"/>
      <c r="J234" s="101"/>
      <c r="K234" s="2"/>
      <c r="L234" s="4"/>
      <c r="M234" s="1"/>
      <c r="N234" s="9"/>
      <c r="O234" s="1"/>
      <c r="P234" s="1"/>
    </row>
    <row r="235" spans="1:16" ht="12.75">
      <c r="A235" s="36"/>
      <c r="B235" s="140"/>
      <c r="C235" s="141"/>
      <c r="D235" s="30"/>
      <c r="E235" s="26"/>
      <c r="F235" s="26"/>
      <c r="G235" s="2"/>
      <c r="H235" s="6"/>
      <c r="I235" s="117"/>
      <c r="J235" s="101"/>
      <c r="K235" s="2"/>
      <c r="L235" s="4"/>
      <c r="M235" s="1"/>
      <c r="N235" s="9"/>
      <c r="O235" s="1"/>
      <c r="P235" s="1"/>
    </row>
    <row r="236" spans="1:16" ht="12.75">
      <c r="A236" s="36"/>
      <c r="B236" s="140"/>
      <c r="C236" s="141"/>
      <c r="D236" s="30"/>
      <c r="E236" s="26"/>
      <c r="F236" s="26"/>
      <c r="G236" s="2"/>
      <c r="H236" s="6"/>
      <c r="I236" s="117"/>
      <c r="J236" s="101"/>
      <c r="K236" s="2"/>
      <c r="L236" s="4"/>
      <c r="M236" s="1"/>
      <c r="N236" s="9"/>
      <c r="O236" s="1"/>
      <c r="P236" s="1"/>
    </row>
    <row r="237" spans="1:16" ht="12.75">
      <c r="A237" s="36"/>
      <c r="B237" s="140"/>
      <c r="C237" s="141"/>
      <c r="D237" s="30"/>
      <c r="E237" s="26"/>
      <c r="F237" s="26"/>
      <c r="G237" s="2"/>
      <c r="H237" s="6"/>
      <c r="I237" s="117"/>
      <c r="J237" s="101"/>
      <c r="K237" s="2"/>
      <c r="L237" s="4"/>
      <c r="M237" s="1"/>
      <c r="N237" s="9"/>
      <c r="O237" s="1"/>
      <c r="P237" s="1"/>
    </row>
    <row r="238" spans="1:16" ht="12.75">
      <c r="A238" s="36"/>
      <c r="B238" s="142"/>
      <c r="C238" s="143"/>
      <c r="D238" s="30"/>
      <c r="E238" s="26"/>
      <c r="F238" s="26"/>
      <c r="G238" s="2"/>
      <c r="H238" s="6"/>
      <c r="I238" s="117"/>
      <c r="J238" s="101"/>
      <c r="K238" s="2"/>
      <c r="L238" s="4"/>
      <c r="M238" s="1"/>
      <c r="N238" s="9"/>
      <c r="O238" s="1"/>
      <c r="P238" s="1"/>
    </row>
    <row r="239" spans="1:16" ht="12.75">
      <c r="A239" s="26"/>
      <c r="B239" s="26"/>
      <c r="C239" s="26"/>
      <c r="D239" s="30"/>
      <c r="E239" s="26"/>
      <c r="F239" s="26"/>
      <c r="G239" s="2"/>
      <c r="H239" s="6"/>
      <c r="I239" s="117"/>
      <c r="J239" s="101"/>
      <c r="K239" s="2"/>
      <c r="L239" s="4"/>
      <c r="M239" s="1"/>
      <c r="N239" s="9"/>
      <c r="O239" s="1"/>
      <c r="P239" s="1"/>
    </row>
    <row r="240" spans="1:16" ht="12.75">
      <c r="A240" s="43" t="s">
        <v>2059</v>
      </c>
      <c r="B240" s="26"/>
      <c r="C240" s="26"/>
      <c r="D240" s="30"/>
      <c r="E240" s="26"/>
      <c r="F240" s="26"/>
      <c r="G240" s="2"/>
      <c r="H240" s="6"/>
      <c r="I240" s="117"/>
      <c r="J240" s="101"/>
      <c r="K240" s="2"/>
      <c r="L240" s="4"/>
      <c r="M240" s="1"/>
      <c r="N240" s="9"/>
      <c r="O240" s="1"/>
      <c r="P240" s="1"/>
    </row>
    <row r="241" spans="1:16" ht="12.75">
      <c r="A241" s="43" t="s">
        <v>2060</v>
      </c>
      <c r="B241" s="26"/>
      <c r="C241" s="26"/>
      <c r="D241" s="30"/>
      <c r="E241" s="26"/>
      <c r="F241" s="26"/>
      <c r="G241" s="2"/>
      <c r="H241" s="6"/>
      <c r="I241" s="117"/>
      <c r="J241" s="101"/>
      <c r="K241" s="2"/>
      <c r="L241" s="4"/>
      <c r="M241" s="1"/>
      <c r="N241" s="9"/>
      <c r="O241" s="1"/>
      <c r="P241" s="1"/>
    </row>
    <row r="242" spans="1:16" ht="12.75">
      <c r="A242" s="1"/>
      <c r="B242" s="1"/>
      <c r="C242" s="1"/>
      <c r="D242" s="4"/>
      <c r="E242" s="1"/>
      <c r="F242" s="1"/>
      <c r="G242" s="2"/>
      <c r="H242" s="6"/>
      <c r="I242" s="117"/>
      <c r="J242" s="101"/>
      <c r="K242" s="2"/>
      <c r="L242" s="4"/>
      <c r="M242" s="1"/>
      <c r="N242" s="9"/>
      <c r="O242" s="1"/>
      <c r="P242" s="1"/>
    </row>
  </sheetData>
  <sheetProtection password="FD2B" sheet="1"/>
  <mergeCells count="2">
    <mergeCell ref="A216:C216"/>
    <mergeCell ref="B230:C238"/>
  </mergeCells>
  <printOptions/>
  <pageMargins left="0.25" right="0.25" top="0.75" bottom="0.75" header="0.3" footer="0.3"/>
  <pageSetup fitToHeight="0" fitToWidth="1" horizontalDpi="300" verticalDpi="300" orientation="landscape" scale="73" r:id="rId3"/>
  <headerFooter>
    <oddFooter>&amp;L&amp;8For quoting purposes only - subject to change and availability&amp;C&amp;8&amp;P of &amp;N&amp;R&amp;"SansSerif,Italic"&amp;8GPPCS Award Cartwright School District 83  #REV IFB 14-15-01 
Mohave Direct Contract #10D-PHXBC-0517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43.375" style="0" customWidth="1"/>
    <col min="3" max="3" width="17.75390625" style="0" customWidth="1"/>
    <col min="4" max="4" width="17.875" style="0" customWidth="1"/>
    <col min="5" max="5" width="0" style="0" hidden="1" customWidth="1"/>
    <col min="6" max="6" width="13.625" style="0" customWidth="1"/>
    <col min="7" max="7" width="7.75390625" style="0" customWidth="1"/>
    <col min="8" max="8" width="0" style="0" hidden="1" customWidth="1"/>
    <col min="9" max="9" width="9.375" style="130" customWidth="1"/>
    <col min="10" max="10" width="5.25390625" style="109" customWidth="1"/>
    <col min="11" max="11" width="8.75390625" style="0" customWidth="1"/>
    <col min="12" max="12" width="23.875" style="0" customWidth="1"/>
    <col min="13" max="13" width="15.125" style="0" customWidth="1"/>
    <col min="14" max="14" width="10.125" style="0" customWidth="1"/>
    <col min="15" max="15" width="0" style="0" hidden="1" customWidth="1"/>
  </cols>
  <sheetData>
    <row r="1" spans="1:16" ht="12.75">
      <c r="A1" s="1"/>
      <c r="B1" s="1"/>
      <c r="C1" s="1"/>
      <c r="D1" s="4"/>
      <c r="E1" s="1"/>
      <c r="F1" s="1"/>
      <c r="G1" s="2"/>
      <c r="H1" s="6"/>
      <c r="I1" s="117"/>
      <c r="J1" s="101"/>
      <c r="K1" s="2"/>
      <c r="L1" s="1"/>
      <c r="M1" s="1"/>
      <c r="N1" s="9"/>
      <c r="O1" s="1"/>
      <c r="P1" s="1"/>
    </row>
    <row r="2" spans="1:16" ht="12.75">
      <c r="A2" s="1"/>
      <c r="B2" s="1"/>
      <c r="C2" s="1"/>
      <c r="D2" s="4"/>
      <c r="E2" s="1"/>
      <c r="F2" s="1"/>
      <c r="G2" s="2"/>
      <c r="H2" s="6"/>
      <c r="I2" s="117"/>
      <c r="J2" s="101"/>
      <c r="K2" s="2"/>
      <c r="L2" s="1"/>
      <c r="M2" s="1"/>
      <c r="N2" s="9"/>
      <c r="O2" s="1"/>
      <c r="P2" s="1"/>
    </row>
    <row r="3" spans="1:16" ht="12.75">
      <c r="A3" s="1"/>
      <c r="B3" s="1"/>
      <c r="C3" s="1"/>
      <c r="D3" s="4"/>
      <c r="E3" s="1"/>
      <c r="F3" s="1"/>
      <c r="G3" s="2"/>
      <c r="H3" s="6"/>
      <c r="I3" s="117"/>
      <c r="J3" s="101"/>
      <c r="K3" s="2"/>
      <c r="L3" s="1"/>
      <c r="M3" s="1"/>
      <c r="N3" s="9"/>
      <c r="O3" s="1"/>
      <c r="P3" s="1"/>
    </row>
    <row r="4" spans="1:16" ht="12.75">
      <c r="A4" s="1"/>
      <c r="B4" s="1"/>
      <c r="C4" s="1"/>
      <c r="D4" s="4"/>
      <c r="E4" s="1"/>
      <c r="F4" s="1"/>
      <c r="G4" s="2"/>
      <c r="H4" s="6"/>
      <c r="I4" s="117"/>
      <c r="J4" s="101"/>
      <c r="K4" s="2"/>
      <c r="L4" s="1"/>
      <c r="M4" s="1"/>
      <c r="N4" s="9"/>
      <c r="O4" s="1"/>
      <c r="P4" s="1"/>
    </row>
    <row r="5" spans="1:16" ht="12.75">
      <c r="A5" s="1"/>
      <c r="B5" s="1"/>
      <c r="C5" s="1"/>
      <c r="D5" s="4"/>
      <c r="E5" s="1"/>
      <c r="F5" s="1"/>
      <c r="G5" s="2"/>
      <c r="H5" s="6"/>
      <c r="I5" s="117"/>
      <c r="J5" s="101"/>
      <c r="K5" s="2"/>
      <c r="L5" s="1"/>
      <c r="M5" s="1"/>
      <c r="N5" s="9"/>
      <c r="O5" s="1"/>
      <c r="P5" s="1"/>
    </row>
    <row r="6" spans="1:16" ht="12.75">
      <c r="A6" s="1"/>
      <c r="B6" s="1"/>
      <c r="C6" s="1"/>
      <c r="D6" s="4"/>
      <c r="E6" s="1"/>
      <c r="F6" s="1"/>
      <c r="G6" s="2"/>
      <c r="H6" s="6"/>
      <c r="I6" s="117"/>
      <c r="J6" s="101"/>
      <c r="K6" s="2"/>
      <c r="L6" s="1"/>
      <c r="M6" s="1"/>
      <c r="N6" s="9"/>
      <c r="O6" s="1"/>
      <c r="P6" s="1"/>
    </row>
    <row r="7" spans="1:16" ht="12.75">
      <c r="A7" s="1"/>
      <c r="B7" s="1"/>
      <c r="C7" s="1"/>
      <c r="D7" s="4"/>
      <c r="E7" s="1"/>
      <c r="F7" s="1"/>
      <c r="G7" s="2"/>
      <c r="H7" s="6"/>
      <c r="I7" s="117"/>
      <c r="J7" s="101"/>
      <c r="K7" s="2"/>
      <c r="L7" s="1"/>
      <c r="M7" s="1"/>
      <c r="N7" s="9"/>
      <c r="O7" s="1"/>
      <c r="P7" s="1"/>
    </row>
    <row r="8" spans="1:16" ht="12.75">
      <c r="A8" s="1"/>
      <c r="B8" s="1"/>
      <c r="C8" s="1"/>
      <c r="D8" s="4"/>
      <c r="E8" s="1"/>
      <c r="F8" s="1"/>
      <c r="G8" s="2"/>
      <c r="H8" s="6"/>
      <c r="I8" s="117"/>
      <c r="J8" s="101"/>
      <c r="K8" s="2"/>
      <c r="L8" s="1"/>
      <c r="M8" s="1"/>
      <c r="N8" s="9"/>
      <c r="O8" s="1"/>
      <c r="P8" s="1"/>
    </row>
    <row r="9" spans="1:16" ht="12.75">
      <c r="A9" s="1"/>
      <c r="B9" s="1"/>
      <c r="C9" s="1"/>
      <c r="D9" s="4"/>
      <c r="E9" s="1"/>
      <c r="F9" s="1"/>
      <c r="G9" s="2"/>
      <c r="H9" s="6"/>
      <c r="I9" s="117"/>
      <c r="J9" s="101"/>
      <c r="K9" s="2"/>
      <c r="L9" s="1"/>
      <c r="M9" s="1"/>
      <c r="N9" s="9"/>
      <c r="O9" s="1"/>
      <c r="P9" s="1"/>
    </row>
    <row r="10" spans="1:16" ht="12.75">
      <c r="A10" s="1"/>
      <c r="B10" s="1"/>
      <c r="C10" s="1"/>
      <c r="D10" s="4"/>
      <c r="E10" s="1"/>
      <c r="F10" s="1"/>
      <c r="G10" s="2"/>
      <c r="H10" s="6"/>
      <c r="I10" s="117"/>
      <c r="J10" s="101"/>
      <c r="K10" s="2"/>
      <c r="L10" s="1"/>
      <c r="M10" s="1"/>
      <c r="N10" s="9"/>
      <c r="O10" s="1"/>
      <c r="P10" s="1"/>
    </row>
    <row r="11" spans="1:16" ht="12.75">
      <c r="A11" s="1"/>
      <c r="B11" s="1"/>
      <c r="C11" s="1"/>
      <c r="D11" s="4"/>
      <c r="E11" s="1"/>
      <c r="F11" s="1"/>
      <c r="G11" s="2"/>
      <c r="H11" s="6"/>
      <c r="I11" s="117"/>
      <c r="J11" s="101"/>
      <c r="K11" s="2"/>
      <c r="L11" s="1"/>
      <c r="M11" s="1"/>
      <c r="N11" s="9"/>
      <c r="O11" s="1"/>
      <c r="P11" s="1"/>
    </row>
    <row r="12" spans="1:16" ht="12.75">
      <c r="A12" s="1"/>
      <c r="B12" s="1"/>
      <c r="C12" s="1"/>
      <c r="D12" s="4"/>
      <c r="E12" s="1"/>
      <c r="F12" s="1"/>
      <c r="G12" s="2"/>
      <c r="H12" s="6"/>
      <c r="I12" s="117"/>
      <c r="J12" s="101"/>
      <c r="K12" s="2"/>
      <c r="L12" s="1"/>
      <c r="M12" s="1"/>
      <c r="N12" s="9"/>
      <c r="O12" s="1"/>
      <c r="P12" s="1"/>
    </row>
    <row r="13" spans="1:16" ht="12.75">
      <c r="A13" s="1"/>
      <c r="B13" s="1"/>
      <c r="C13" s="1"/>
      <c r="D13" s="4"/>
      <c r="E13" s="1"/>
      <c r="F13" s="1"/>
      <c r="G13" s="2"/>
      <c r="H13" s="6"/>
      <c r="I13" s="117"/>
      <c r="J13" s="101"/>
      <c r="K13" s="2"/>
      <c r="L13" s="1"/>
      <c r="M13" s="1"/>
      <c r="N13" s="9"/>
      <c r="O13" s="1"/>
      <c r="P13" s="1"/>
    </row>
    <row r="14" spans="1:16" ht="12.75">
      <c r="A14" s="1"/>
      <c r="B14" s="1"/>
      <c r="C14" s="1"/>
      <c r="D14" s="4"/>
      <c r="E14" s="1"/>
      <c r="F14" s="1"/>
      <c r="G14" s="2"/>
      <c r="H14" s="6"/>
      <c r="I14" s="117"/>
      <c r="J14" s="101"/>
      <c r="K14" s="2"/>
      <c r="L14" s="1"/>
      <c r="M14" s="1"/>
      <c r="N14" s="9"/>
      <c r="O14" s="1"/>
      <c r="P14" s="1"/>
    </row>
    <row r="15" spans="1:16" ht="12.75">
      <c r="A15" s="1"/>
      <c r="B15" s="1"/>
      <c r="C15" s="1"/>
      <c r="D15" s="4"/>
      <c r="E15" s="1"/>
      <c r="F15" s="1"/>
      <c r="G15" s="2"/>
      <c r="H15" s="6"/>
      <c r="I15" s="117"/>
      <c r="J15" s="101"/>
      <c r="K15" s="2"/>
      <c r="L15" s="1"/>
      <c r="M15" s="1"/>
      <c r="N15" s="9"/>
      <c r="O15" s="1"/>
      <c r="P15" s="1"/>
    </row>
    <row r="16" spans="1:16" ht="21">
      <c r="A16" s="10" t="s">
        <v>2067</v>
      </c>
      <c r="B16" s="11"/>
      <c r="C16" s="11"/>
      <c r="D16" s="11"/>
      <c r="E16" s="11"/>
      <c r="F16" s="12"/>
      <c r="G16" s="13"/>
      <c r="H16" s="12"/>
      <c r="I16" s="118"/>
      <c r="J16" s="102"/>
      <c r="K16" s="14"/>
      <c r="L16" s="12"/>
      <c r="M16" s="1"/>
      <c r="N16" s="9"/>
      <c r="O16" s="12"/>
      <c r="P16" s="12"/>
    </row>
    <row r="17" spans="1:16" ht="15">
      <c r="A17" s="15"/>
      <c r="B17" s="16"/>
      <c r="C17" s="16"/>
      <c r="D17" s="16"/>
      <c r="E17" s="16"/>
      <c r="F17" s="17"/>
      <c r="G17" s="18"/>
      <c r="H17" s="19"/>
      <c r="I17" s="119"/>
      <c r="J17" s="103"/>
      <c r="K17" s="20"/>
      <c r="L17" s="18"/>
      <c r="M17" s="21"/>
      <c r="N17" s="22"/>
      <c r="O17" s="23"/>
      <c r="P17" s="23"/>
    </row>
    <row r="18" spans="1:16" ht="12.75">
      <c r="A18" s="46" t="s">
        <v>1943</v>
      </c>
      <c r="B18" s="47" t="s">
        <v>1944</v>
      </c>
      <c r="C18" s="47" t="s">
        <v>0</v>
      </c>
      <c r="D18" s="48" t="s">
        <v>1945</v>
      </c>
      <c r="E18" s="47" t="s">
        <v>1946</v>
      </c>
      <c r="F18" s="47" t="s">
        <v>1947</v>
      </c>
      <c r="G18" s="49" t="s">
        <v>1948</v>
      </c>
      <c r="H18" s="50" t="s">
        <v>1949</v>
      </c>
      <c r="I18" s="120" t="s">
        <v>1950</v>
      </c>
      <c r="J18" s="104" t="s">
        <v>1951</v>
      </c>
      <c r="K18" s="48" t="s">
        <v>1952</v>
      </c>
      <c r="L18" s="47" t="s">
        <v>1953</v>
      </c>
      <c r="M18" s="47" t="s">
        <v>1954</v>
      </c>
      <c r="N18" s="47" t="s">
        <v>1955</v>
      </c>
      <c r="O18" s="24"/>
      <c r="P18" s="24"/>
    </row>
    <row r="19" spans="1:16" ht="12.75">
      <c r="A19" s="51"/>
      <c r="B19" s="51"/>
      <c r="C19" s="51"/>
      <c r="D19" s="52"/>
      <c r="E19" s="51"/>
      <c r="F19" s="51"/>
      <c r="G19" s="53"/>
      <c r="H19" s="54"/>
      <c r="I19" s="121"/>
      <c r="J19" s="105"/>
      <c r="K19" s="53"/>
      <c r="L19" s="52"/>
      <c r="M19" s="51"/>
      <c r="N19" s="55"/>
      <c r="O19" s="1"/>
      <c r="P19" s="1"/>
    </row>
    <row r="20" spans="1:16" ht="12.75">
      <c r="A20" s="56"/>
      <c r="B20" s="57" t="s">
        <v>1902</v>
      </c>
      <c r="C20" s="56"/>
      <c r="D20" s="56"/>
      <c r="E20" s="56"/>
      <c r="F20" s="56"/>
      <c r="G20" s="58"/>
      <c r="H20" s="59"/>
      <c r="I20" s="122"/>
      <c r="J20" s="106"/>
      <c r="K20" s="58"/>
      <c r="L20" s="56"/>
      <c r="M20" s="56"/>
      <c r="N20" s="60"/>
      <c r="O20" s="1"/>
      <c r="P20" s="1"/>
    </row>
    <row r="21" spans="1:16" ht="12.75">
      <c r="A21" s="51"/>
      <c r="B21" s="51"/>
      <c r="C21" s="51"/>
      <c r="D21" s="52"/>
      <c r="E21" s="51"/>
      <c r="F21" s="51"/>
      <c r="G21" s="53"/>
      <c r="H21" s="54"/>
      <c r="I21" s="121"/>
      <c r="J21" s="107"/>
      <c r="K21" s="72"/>
      <c r="L21" s="52"/>
      <c r="M21" s="51"/>
      <c r="N21" s="55"/>
      <c r="O21" s="1"/>
      <c r="P21" s="1"/>
    </row>
    <row r="22" spans="1:16" s="76" customFormat="1" ht="12.75">
      <c r="A22" s="52" t="s">
        <v>1311</v>
      </c>
      <c r="B22" s="52" t="s">
        <v>1312</v>
      </c>
      <c r="C22" s="52" t="s">
        <v>1313</v>
      </c>
      <c r="D22" s="52" t="s">
        <v>1314</v>
      </c>
      <c r="E22" s="52" t="s">
        <v>157</v>
      </c>
      <c r="F22" s="52" t="s">
        <v>6</v>
      </c>
      <c r="G22" s="67">
        <v>17.99</v>
      </c>
      <c r="H22" s="68">
        <v>0.22</v>
      </c>
      <c r="I22" s="123">
        <f aca="true" t="shared" si="0" ref="I22:I47">ROUND((G22*0.78),2)</f>
        <v>14.03</v>
      </c>
      <c r="J22" s="110"/>
      <c r="K22" s="45">
        <f>J22*I22</f>
        <v>0</v>
      </c>
      <c r="L22" s="70"/>
      <c r="M22" s="52" t="s">
        <v>1819</v>
      </c>
      <c r="N22" s="69" t="s">
        <v>1293</v>
      </c>
      <c r="O22" s="78" t="s">
        <v>1938</v>
      </c>
      <c r="P22" s="4"/>
    </row>
    <row r="23" spans="1:16" s="76" customFormat="1" ht="12.75">
      <c r="A23" s="52" t="s">
        <v>143</v>
      </c>
      <c r="B23" s="52" t="s">
        <v>144</v>
      </c>
      <c r="C23" s="52" t="s">
        <v>145</v>
      </c>
      <c r="D23" s="52" t="s">
        <v>1836</v>
      </c>
      <c r="E23" s="52" t="s">
        <v>146</v>
      </c>
      <c r="F23" s="52" t="s">
        <v>6</v>
      </c>
      <c r="G23" s="67">
        <v>18.99</v>
      </c>
      <c r="H23" s="68">
        <v>0.22</v>
      </c>
      <c r="I23" s="123">
        <f t="shared" si="0"/>
        <v>14.81</v>
      </c>
      <c r="J23" s="110"/>
      <c r="K23" s="45">
        <f aca="true" t="shared" si="1" ref="K23:K47">J23*I23</f>
        <v>0</v>
      </c>
      <c r="L23" s="70"/>
      <c r="M23" s="52" t="s">
        <v>1819</v>
      </c>
      <c r="N23" s="69" t="s">
        <v>104</v>
      </c>
      <c r="O23" s="78" t="s">
        <v>1929</v>
      </c>
      <c r="P23" s="4"/>
    </row>
    <row r="24" spans="1:16" s="76" customFormat="1" ht="12.75">
      <c r="A24" s="52" t="s">
        <v>955</v>
      </c>
      <c r="B24" s="52" t="s">
        <v>956</v>
      </c>
      <c r="C24" s="52" t="s">
        <v>957</v>
      </c>
      <c r="D24" s="52" t="s">
        <v>958</v>
      </c>
      <c r="E24" s="52" t="s">
        <v>157</v>
      </c>
      <c r="F24" s="52" t="s">
        <v>6</v>
      </c>
      <c r="G24" s="67">
        <v>16.99</v>
      </c>
      <c r="H24" s="68">
        <v>0.22</v>
      </c>
      <c r="I24" s="123">
        <f t="shared" si="0"/>
        <v>13.25</v>
      </c>
      <c r="J24" s="110"/>
      <c r="K24" s="45">
        <f t="shared" si="1"/>
        <v>0</v>
      </c>
      <c r="L24" s="70"/>
      <c r="M24" s="52" t="s">
        <v>1800</v>
      </c>
      <c r="N24" s="69" t="s">
        <v>941</v>
      </c>
      <c r="O24" s="4"/>
      <c r="P24" s="4"/>
    </row>
    <row r="25" spans="1:16" s="76" customFormat="1" ht="12.75">
      <c r="A25" s="52" t="s">
        <v>1918</v>
      </c>
      <c r="B25" s="52" t="s">
        <v>1919</v>
      </c>
      <c r="C25" s="52" t="s">
        <v>1920</v>
      </c>
      <c r="D25" s="52" t="s">
        <v>1921</v>
      </c>
      <c r="E25" s="52" t="s">
        <v>1922</v>
      </c>
      <c r="F25" s="52" t="s">
        <v>6</v>
      </c>
      <c r="G25" s="67">
        <v>18.99</v>
      </c>
      <c r="H25" s="68">
        <v>0.22</v>
      </c>
      <c r="I25" s="123">
        <f t="shared" si="0"/>
        <v>14.81</v>
      </c>
      <c r="J25" s="110"/>
      <c r="K25" s="45">
        <f t="shared" si="1"/>
        <v>0</v>
      </c>
      <c r="L25" s="70"/>
      <c r="M25" s="52" t="s">
        <v>1819</v>
      </c>
      <c r="N25" s="69" t="s">
        <v>377</v>
      </c>
      <c r="O25" s="78" t="s">
        <v>1938</v>
      </c>
      <c r="P25" s="4"/>
    </row>
    <row r="26" spans="1:16" s="76" customFormat="1" ht="12.75">
      <c r="A26" s="52" t="s">
        <v>693</v>
      </c>
      <c r="B26" s="52" t="s">
        <v>694</v>
      </c>
      <c r="C26" s="52" t="s">
        <v>695</v>
      </c>
      <c r="D26" s="52" t="s">
        <v>1840</v>
      </c>
      <c r="E26" s="52" t="s">
        <v>135</v>
      </c>
      <c r="F26" s="52" t="s">
        <v>6</v>
      </c>
      <c r="G26" s="67">
        <v>17.99</v>
      </c>
      <c r="H26" s="68">
        <v>0.22</v>
      </c>
      <c r="I26" s="123">
        <f t="shared" si="0"/>
        <v>14.03</v>
      </c>
      <c r="J26" s="110"/>
      <c r="K26" s="45">
        <f t="shared" si="1"/>
        <v>0</v>
      </c>
      <c r="L26" s="70"/>
      <c r="M26" s="52" t="s">
        <v>1819</v>
      </c>
      <c r="N26" s="69" t="s">
        <v>696</v>
      </c>
      <c r="O26" s="78" t="s">
        <v>1929</v>
      </c>
      <c r="P26" s="4"/>
    </row>
    <row r="27" spans="1:16" s="76" customFormat="1" ht="12.75">
      <c r="A27" s="52" t="s">
        <v>684</v>
      </c>
      <c r="B27" s="52" t="s">
        <v>685</v>
      </c>
      <c r="C27" s="52" t="s">
        <v>686</v>
      </c>
      <c r="D27" s="52" t="s">
        <v>687</v>
      </c>
      <c r="E27" s="52" t="s">
        <v>317</v>
      </c>
      <c r="F27" s="52" t="s">
        <v>6</v>
      </c>
      <c r="G27" s="67">
        <v>18.99</v>
      </c>
      <c r="H27" s="68">
        <v>0.22</v>
      </c>
      <c r="I27" s="123">
        <f t="shared" si="0"/>
        <v>14.81</v>
      </c>
      <c r="J27" s="110"/>
      <c r="K27" s="45">
        <f t="shared" si="1"/>
        <v>0</v>
      </c>
      <c r="L27" s="70"/>
      <c r="M27" s="52" t="s">
        <v>1821</v>
      </c>
      <c r="N27" s="69" t="s">
        <v>683</v>
      </c>
      <c r="O27" s="4"/>
      <c r="P27" s="4"/>
    </row>
    <row r="28" spans="1:16" s="76" customFormat="1" ht="12.75">
      <c r="A28" s="52" t="s">
        <v>1114</v>
      </c>
      <c r="B28" s="52" t="s">
        <v>1115</v>
      </c>
      <c r="C28" s="52" t="s">
        <v>686</v>
      </c>
      <c r="D28" s="52" t="s">
        <v>687</v>
      </c>
      <c r="E28" s="52" t="s">
        <v>317</v>
      </c>
      <c r="F28" s="52" t="s">
        <v>6</v>
      </c>
      <c r="G28" s="67">
        <v>18.99</v>
      </c>
      <c r="H28" s="68">
        <v>0.22</v>
      </c>
      <c r="I28" s="123">
        <f t="shared" si="0"/>
        <v>14.81</v>
      </c>
      <c r="J28" s="110"/>
      <c r="K28" s="45">
        <f t="shared" si="1"/>
        <v>0</v>
      </c>
      <c r="L28" s="70"/>
      <c r="M28" s="52" t="s">
        <v>1821</v>
      </c>
      <c r="N28" s="69" t="s">
        <v>1110</v>
      </c>
      <c r="O28" s="4"/>
      <c r="P28" s="4"/>
    </row>
    <row r="29" spans="1:16" s="76" customFormat="1" ht="12.75">
      <c r="A29" s="52" t="s">
        <v>412</v>
      </c>
      <c r="B29" s="52" t="s">
        <v>413</v>
      </c>
      <c r="C29" s="52" t="s">
        <v>414</v>
      </c>
      <c r="D29" s="52" t="s">
        <v>415</v>
      </c>
      <c r="E29" s="52" t="s">
        <v>217</v>
      </c>
      <c r="F29" s="52" t="s">
        <v>6</v>
      </c>
      <c r="G29" s="67">
        <v>16.99</v>
      </c>
      <c r="H29" s="68">
        <v>0.22</v>
      </c>
      <c r="I29" s="123">
        <f t="shared" si="0"/>
        <v>13.25</v>
      </c>
      <c r="J29" s="110"/>
      <c r="K29" s="45">
        <f t="shared" si="1"/>
        <v>0</v>
      </c>
      <c r="L29" s="70"/>
      <c r="M29" s="52" t="s">
        <v>1800</v>
      </c>
      <c r="N29" s="69" t="s">
        <v>377</v>
      </c>
      <c r="O29" s="4"/>
      <c r="P29" s="4"/>
    </row>
    <row r="30" spans="1:16" s="76" customFormat="1" ht="12.75">
      <c r="A30" s="52" t="s">
        <v>250</v>
      </c>
      <c r="B30" s="52" t="s">
        <v>251</v>
      </c>
      <c r="C30" s="52" t="s">
        <v>252</v>
      </c>
      <c r="D30" s="52" t="s">
        <v>253</v>
      </c>
      <c r="E30" s="52" t="s">
        <v>254</v>
      </c>
      <c r="F30" s="52" t="s">
        <v>6</v>
      </c>
      <c r="G30" s="67">
        <v>14.99</v>
      </c>
      <c r="H30" s="68">
        <v>0.22</v>
      </c>
      <c r="I30" s="123">
        <f t="shared" si="0"/>
        <v>11.69</v>
      </c>
      <c r="J30" s="110"/>
      <c r="K30" s="45">
        <f t="shared" si="1"/>
        <v>0</v>
      </c>
      <c r="L30" s="70"/>
      <c r="M30" s="52" t="s">
        <v>1800</v>
      </c>
      <c r="N30" s="69" t="s">
        <v>255</v>
      </c>
      <c r="O30" s="4"/>
      <c r="P30" s="4"/>
    </row>
    <row r="31" spans="1:16" s="76" customFormat="1" ht="25.5">
      <c r="A31" s="52" t="s">
        <v>290</v>
      </c>
      <c r="B31" s="52" t="s">
        <v>291</v>
      </c>
      <c r="C31" s="79" t="s">
        <v>292</v>
      </c>
      <c r="D31" s="52" t="s">
        <v>293</v>
      </c>
      <c r="E31" s="52" t="s">
        <v>217</v>
      </c>
      <c r="F31" s="52" t="s">
        <v>6</v>
      </c>
      <c r="G31" s="67">
        <v>17.99</v>
      </c>
      <c r="H31" s="68">
        <v>0.22</v>
      </c>
      <c r="I31" s="123">
        <f t="shared" si="0"/>
        <v>14.03</v>
      </c>
      <c r="J31" s="110"/>
      <c r="K31" s="45">
        <f t="shared" si="1"/>
        <v>0</v>
      </c>
      <c r="L31" s="70"/>
      <c r="M31" s="52" t="s">
        <v>1800</v>
      </c>
      <c r="N31" s="69" t="s">
        <v>259</v>
      </c>
      <c r="O31" s="4"/>
      <c r="P31" s="4"/>
    </row>
    <row r="32" spans="1:16" s="76" customFormat="1" ht="12.75">
      <c r="A32" s="52" t="s">
        <v>1392</v>
      </c>
      <c r="B32" s="52" t="s">
        <v>1393</v>
      </c>
      <c r="C32" s="52" t="s">
        <v>127</v>
      </c>
      <c r="D32" s="52" t="s">
        <v>750</v>
      </c>
      <c r="E32" s="52" t="s">
        <v>108</v>
      </c>
      <c r="F32" s="52" t="s">
        <v>6</v>
      </c>
      <c r="G32" s="67">
        <v>16.99</v>
      </c>
      <c r="H32" s="68">
        <v>0.22</v>
      </c>
      <c r="I32" s="123">
        <f t="shared" si="0"/>
        <v>13.25</v>
      </c>
      <c r="J32" s="110"/>
      <c r="K32" s="45">
        <f t="shared" si="1"/>
        <v>0</v>
      </c>
      <c r="L32" s="70"/>
      <c r="M32" s="52" t="s">
        <v>1800</v>
      </c>
      <c r="N32" s="69" t="s">
        <v>1394</v>
      </c>
      <c r="O32" s="4"/>
      <c r="P32" s="4"/>
    </row>
    <row r="33" spans="1:16" s="76" customFormat="1" ht="12.75">
      <c r="A33" s="52" t="s">
        <v>174</v>
      </c>
      <c r="B33" s="52" t="s">
        <v>175</v>
      </c>
      <c r="C33" s="52" t="s">
        <v>176</v>
      </c>
      <c r="D33" s="52" t="s">
        <v>177</v>
      </c>
      <c r="E33" s="52" t="s">
        <v>178</v>
      </c>
      <c r="F33" s="52" t="s">
        <v>6</v>
      </c>
      <c r="G33" s="67">
        <v>12.99</v>
      </c>
      <c r="H33" s="68">
        <v>0.22</v>
      </c>
      <c r="I33" s="123">
        <f t="shared" si="0"/>
        <v>10.13</v>
      </c>
      <c r="J33" s="110"/>
      <c r="K33" s="45">
        <f t="shared" si="1"/>
        <v>0</v>
      </c>
      <c r="L33" s="70"/>
      <c r="M33" s="52" t="s">
        <v>1800</v>
      </c>
      <c r="N33" s="69" t="s">
        <v>104</v>
      </c>
      <c r="O33" s="4"/>
      <c r="P33" s="4"/>
    </row>
    <row r="34" spans="1:16" s="76" customFormat="1" ht="12.75">
      <c r="A34" s="52" t="s">
        <v>1342</v>
      </c>
      <c r="B34" s="52" t="s">
        <v>1343</v>
      </c>
      <c r="C34" s="52" t="s">
        <v>176</v>
      </c>
      <c r="D34" s="52" t="s">
        <v>11</v>
      </c>
      <c r="E34" s="52" t="s">
        <v>113</v>
      </c>
      <c r="F34" s="52" t="s">
        <v>6</v>
      </c>
      <c r="G34" s="67">
        <v>16.99</v>
      </c>
      <c r="H34" s="68">
        <v>0.22</v>
      </c>
      <c r="I34" s="123">
        <f t="shared" si="0"/>
        <v>13.25</v>
      </c>
      <c r="J34" s="110"/>
      <c r="K34" s="45">
        <f t="shared" si="1"/>
        <v>0</v>
      </c>
      <c r="L34" s="70"/>
      <c r="M34" s="52" t="s">
        <v>1800</v>
      </c>
      <c r="N34" s="69" t="s">
        <v>1338</v>
      </c>
      <c r="O34" s="4"/>
      <c r="P34" s="4"/>
    </row>
    <row r="35" spans="1:16" s="76" customFormat="1" ht="12.75">
      <c r="A35" s="52" t="s">
        <v>1498</v>
      </c>
      <c r="B35" s="52" t="s">
        <v>1499</v>
      </c>
      <c r="C35" s="52" t="s">
        <v>1500</v>
      </c>
      <c r="D35" s="52" t="s">
        <v>1501</v>
      </c>
      <c r="E35" s="52" t="s">
        <v>108</v>
      </c>
      <c r="F35" s="52" t="s">
        <v>6</v>
      </c>
      <c r="G35" s="67">
        <v>17.99</v>
      </c>
      <c r="H35" s="68">
        <v>0.22</v>
      </c>
      <c r="I35" s="123">
        <f t="shared" si="0"/>
        <v>14.03</v>
      </c>
      <c r="J35" s="110"/>
      <c r="K35" s="45">
        <f t="shared" si="1"/>
        <v>0</v>
      </c>
      <c r="L35" s="70"/>
      <c r="M35" s="52" t="s">
        <v>1800</v>
      </c>
      <c r="N35" s="69" t="s">
        <v>1497</v>
      </c>
      <c r="O35" s="4"/>
      <c r="P35" s="4"/>
    </row>
    <row r="36" spans="1:16" s="76" customFormat="1" ht="12.75">
      <c r="A36" s="52" t="s">
        <v>1006</v>
      </c>
      <c r="B36" s="52" t="s">
        <v>1007</v>
      </c>
      <c r="C36" s="52" t="s">
        <v>1008</v>
      </c>
      <c r="D36" s="52" t="s">
        <v>1009</v>
      </c>
      <c r="E36" s="52" t="s">
        <v>1010</v>
      </c>
      <c r="F36" s="52" t="s">
        <v>6</v>
      </c>
      <c r="G36" s="67">
        <v>17.99</v>
      </c>
      <c r="H36" s="68">
        <v>0.22</v>
      </c>
      <c r="I36" s="123">
        <f t="shared" si="0"/>
        <v>14.03</v>
      </c>
      <c r="J36" s="110"/>
      <c r="K36" s="45">
        <f t="shared" si="1"/>
        <v>0</v>
      </c>
      <c r="L36" s="70"/>
      <c r="M36" s="52" t="s">
        <v>1819</v>
      </c>
      <c r="N36" s="69" t="s">
        <v>997</v>
      </c>
      <c r="O36" s="78" t="s">
        <v>1929</v>
      </c>
      <c r="P36" s="4"/>
    </row>
    <row r="37" spans="1:16" s="76" customFormat="1" ht="12.75">
      <c r="A37" s="52" t="s">
        <v>616</v>
      </c>
      <c r="B37" s="52" t="s">
        <v>617</v>
      </c>
      <c r="C37" s="52" t="s">
        <v>618</v>
      </c>
      <c r="D37" s="52" t="s">
        <v>619</v>
      </c>
      <c r="E37" s="52" t="s">
        <v>82</v>
      </c>
      <c r="F37" s="52" t="s">
        <v>6</v>
      </c>
      <c r="G37" s="67">
        <v>17.99</v>
      </c>
      <c r="H37" s="68">
        <v>0.22</v>
      </c>
      <c r="I37" s="123">
        <f t="shared" si="0"/>
        <v>14.03</v>
      </c>
      <c r="J37" s="110"/>
      <c r="K37" s="45">
        <f t="shared" si="1"/>
        <v>0</v>
      </c>
      <c r="L37" s="70"/>
      <c r="M37" s="52" t="s">
        <v>1800</v>
      </c>
      <c r="N37" s="69" t="s">
        <v>585</v>
      </c>
      <c r="O37" s="4"/>
      <c r="P37" s="4"/>
    </row>
    <row r="38" spans="1:16" s="76" customFormat="1" ht="12.75">
      <c r="A38" s="52" t="s">
        <v>297</v>
      </c>
      <c r="B38" s="52" t="s">
        <v>298</v>
      </c>
      <c r="C38" s="52" t="s">
        <v>299</v>
      </c>
      <c r="D38" s="52" t="s">
        <v>300</v>
      </c>
      <c r="E38" s="52" t="s">
        <v>5</v>
      </c>
      <c r="F38" s="52" t="s">
        <v>6</v>
      </c>
      <c r="G38" s="67">
        <v>17.99</v>
      </c>
      <c r="H38" s="68">
        <v>0.22</v>
      </c>
      <c r="I38" s="123">
        <f t="shared" si="0"/>
        <v>14.03</v>
      </c>
      <c r="J38" s="110"/>
      <c r="K38" s="45">
        <f t="shared" si="1"/>
        <v>0</v>
      </c>
      <c r="L38" s="70"/>
      <c r="M38" s="52" t="s">
        <v>1800</v>
      </c>
      <c r="N38" s="69" t="s">
        <v>259</v>
      </c>
      <c r="O38" s="4"/>
      <c r="P38" s="4"/>
    </row>
    <row r="39" spans="1:16" s="76" customFormat="1" ht="12.75">
      <c r="A39" s="52" t="s">
        <v>1358</v>
      </c>
      <c r="B39" s="52" t="s">
        <v>1359</v>
      </c>
      <c r="C39" s="52" t="s">
        <v>299</v>
      </c>
      <c r="D39" s="52" t="s">
        <v>300</v>
      </c>
      <c r="E39" s="52" t="s">
        <v>5</v>
      </c>
      <c r="F39" s="52" t="s">
        <v>6</v>
      </c>
      <c r="G39" s="67">
        <v>17.99</v>
      </c>
      <c r="H39" s="68">
        <v>0.22</v>
      </c>
      <c r="I39" s="123">
        <f t="shared" si="0"/>
        <v>14.03</v>
      </c>
      <c r="J39" s="110"/>
      <c r="K39" s="45">
        <f t="shared" si="1"/>
        <v>0</v>
      </c>
      <c r="L39" s="70"/>
      <c r="M39" s="52" t="s">
        <v>1800</v>
      </c>
      <c r="N39" s="69" t="s">
        <v>1338</v>
      </c>
      <c r="O39" s="4"/>
      <c r="P39" s="4"/>
    </row>
    <row r="40" spans="1:16" s="76" customFormat="1" ht="12.75">
      <c r="A40" s="52" t="s">
        <v>700</v>
      </c>
      <c r="B40" s="52" t="s">
        <v>701</v>
      </c>
      <c r="C40" s="52" t="s">
        <v>702</v>
      </c>
      <c r="D40" s="52" t="s">
        <v>703</v>
      </c>
      <c r="E40" s="52" t="s">
        <v>5</v>
      </c>
      <c r="F40" s="52" t="s">
        <v>6</v>
      </c>
      <c r="G40" s="67">
        <v>17.99</v>
      </c>
      <c r="H40" s="68">
        <v>0.22</v>
      </c>
      <c r="I40" s="123">
        <f t="shared" si="0"/>
        <v>14.03</v>
      </c>
      <c r="J40" s="110"/>
      <c r="K40" s="45">
        <f t="shared" si="1"/>
        <v>0</v>
      </c>
      <c r="L40" s="70"/>
      <c r="M40" s="52" t="s">
        <v>1800</v>
      </c>
      <c r="N40" s="69" t="s">
        <v>704</v>
      </c>
      <c r="O40" s="4"/>
      <c r="P40" s="4"/>
    </row>
    <row r="41" spans="1:16" s="76" customFormat="1" ht="12.75">
      <c r="A41" s="52" t="s">
        <v>189</v>
      </c>
      <c r="B41" s="52" t="s">
        <v>190</v>
      </c>
      <c r="C41" s="52" t="s">
        <v>191</v>
      </c>
      <c r="D41" s="52" t="s">
        <v>192</v>
      </c>
      <c r="E41" s="52" t="s">
        <v>178</v>
      </c>
      <c r="F41" s="52" t="s">
        <v>6</v>
      </c>
      <c r="G41" s="67">
        <v>12.99</v>
      </c>
      <c r="H41" s="68">
        <v>0.22</v>
      </c>
      <c r="I41" s="123">
        <f t="shared" si="0"/>
        <v>10.13</v>
      </c>
      <c r="J41" s="110"/>
      <c r="K41" s="45">
        <f t="shared" si="1"/>
        <v>0</v>
      </c>
      <c r="L41" s="70"/>
      <c r="M41" s="52" t="s">
        <v>1800</v>
      </c>
      <c r="N41" s="69" t="s">
        <v>104</v>
      </c>
      <c r="O41" s="4"/>
      <c r="P41" s="4"/>
    </row>
    <row r="42" spans="1:16" s="76" customFormat="1" ht="12.75">
      <c r="A42" s="52" t="s">
        <v>1522</v>
      </c>
      <c r="B42" s="52" t="s">
        <v>1523</v>
      </c>
      <c r="C42" s="52" t="s">
        <v>1524</v>
      </c>
      <c r="D42" s="52" t="s">
        <v>1525</v>
      </c>
      <c r="E42" s="52" t="s">
        <v>51</v>
      </c>
      <c r="F42" s="52" t="s">
        <v>6</v>
      </c>
      <c r="G42" s="67">
        <v>17.99</v>
      </c>
      <c r="H42" s="68">
        <v>0.22</v>
      </c>
      <c r="I42" s="123">
        <f t="shared" si="0"/>
        <v>14.03</v>
      </c>
      <c r="J42" s="110"/>
      <c r="K42" s="45">
        <f t="shared" si="1"/>
        <v>0</v>
      </c>
      <c r="L42" s="70"/>
      <c r="M42" s="52" t="s">
        <v>1821</v>
      </c>
      <c r="N42" s="69" t="s">
        <v>1497</v>
      </c>
      <c r="O42" s="4"/>
      <c r="P42" s="4"/>
    </row>
    <row r="43" spans="1:16" s="76" customFormat="1" ht="12.75">
      <c r="A43" s="52" t="s">
        <v>562</v>
      </c>
      <c r="B43" s="52" t="s">
        <v>563</v>
      </c>
      <c r="C43" s="52" t="s">
        <v>90</v>
      </c>
      <c r="D43" s="52" t="s">
        <v>564</v>
      </c>
      <c r="E43" s="52" t="s">
        <v>91</v>
      </c>
      <c r="F43" s="52" t="s">
        <v>6</v>
      </c>
      <c r="G43" s="67">
        <v>19.99</v>
      </c>
      <c r="H43" s="68">
        <v>0.22</v>
      </c>
      <c r="I43" s="123">
        <f t="shared" si="0"/>
        <v>15.59</v>
      </c>
      <c r="J43" s="110"/>
      <c r="K43" s="45">
        <f t="shared" si="1"/>
        <v>0</v>
      </c>
      <c r="L43" s="70"/>
      <c r="M43" s="52" t="s">
        <v>1803</v>
      </c>
      <c r="N43" s="69" t="s">
        <v>538</v>
      </c>
      <c r="O43" s="4"/>
      <c r="P43" s="4"/>
    </row>
    <row r="44" spans="1:16" s="76" customFormat="1" ht="12.75">
      <c r="A44" s="52" t="s">
        <v>1198</v>
      </c>
      <c r="B44" s="52" t="s">
        <v>1199</v>
      </c>
      <c r="C44" s="52" t="s">
        <v>1200</v>
      </c>
      <c r="D44" s="52" t="s">
        <v>1848</v>
      </c>
      <c r="E44" s="52" t="s">
        <v>146</v>
      </c>
      <c r="F44" s="52" t="s">
        <v>6</v>
      </c>
      <c r="G44" s="67">
        <v>18.99</v>
      </c>
      <c r="H44" s="68">
        <v>0.22</v>
      </c>
      <c r="I44" s="123">
        <f t="shared" si="0"/>
        <v>14.81</v>
      </c>
      <c r="J44" s="110"/>
      <c r="K44" s="45">
        <f t="shared" si="1"/>
        <v>0</v>
      </c>
      <c r="L44" s="70"/>
      <c r="M44" s="52" t="s">
        <v>1819</v>
      </c>
      <c r="N44" s="69" t="s">
        <v>1190</v>
      </c>
      <c r="O44" s="78" t="s">
        <v>1930</v>
      </c>
      <c r="P44" s="4"/>
    </row>
    <row r="45" spans="1:16" s="76" customFormat="1" ht="12.75">
      <c r="A45" s="52" t="s">
        <v>1085</v>
      </c>
      <c r="B45" s="52" t="s">
        <v>1086</v>
      </c>
      <c r="C45" s="52" t="s">
        <v>1087</v>
      </c>
      <c r="D45" s="52" t="s">
        <v>11</v>
      </c>
      <c r="E45" s="52" t="s">
        <v>150</v>
      </c>
      <c r="F45" s="52" t="s">
        <v>6</v>
      </c>
      <c r="G45" s="67">
        <v>18.99</v>
      </c>
      <c r="H45" s="68">
        <v>0.22</v>
      </c>
      <c r="I45" s="123">
        <f t="shared" si="0"/>
        <v>14.81</v>
      </c>
      <c r="J45" s="110"/>
      <c r="K45" s="45">
        <f t="shared" si="1"/>
        <v>0</v>
      </c>
      <c r="L45" s="70"/>
      <c r="M45" s="52" t="s">
        <v>1823</v>
      </c>
      <c r="N45" s="69" t="s">
        <v>1072</v>
      </c>
      <c r="O45" s="78" t="s">
        <v>1938</v>
      </c>
      <c r="P45" s="4"/>
    </row>
    <row r="46" spans="1:16" s="76" customFormat="1" ht="12.75">
      <c r="A46" s="52" t="s">
        <v>612</v>
      </c>
      <c r="B46" s="52" t="s">
        <v>613</v>
      </c>
      <c r="C46" s="52" t="s">
        <v>614</v>
      </c>
      <c r="D46" s="52" t="s">
        <v>615</v>
      </c>
      <c r="E46" s="52" t="s">
        <v>217</v>
      </c>
      <c r="F46" s="52" t="s">
        <v>6</v>
      </c>
      <c r="G46" s="67">
        <v>18.99</v>
      </c>
      <c r="H46" s="68">
        <v>0.22</v>
      </c>
      <c r="I46" s="123">
        <f t="shared" si="0"/>
        <v>14.81</v>
      </c>
      <c r="J46" s="110"/>
      <c r="K46" s="45">
        <f t="shared" si="1"/>
        <v>0</v>
      </c>
      <c r="L46" s="70"/>
      <c r="M46" s="52" t="s">
        <v>1819</v>
      </c>
      <c r="N46" s="69" t="s">
        <v>585</v>
      </c>
      <c r="O46" s="78" t="s">
        <v>1928</v>
      </c>
      <c r="P46" s="4"/>
    </row>
    <row r="47" spans="1:16" s="76" customFormat="1" ht="12.75">
      <c r="A47" s="52" t="s">
        <v>392</v>
      </c>
      <c r="B47" s="52" t="s">
        <v>393</v>
      </c>
      <c r="C47" s="52" t="s">
        <v>394</v>
      </c>
      <c r="D47" s="52" t="s">
        <v>395</v>
      </c>
      <c r="E47" s="52" t="s">
        <v>51</v>
      </c>
      <c r="F47" s="52" t="s">
        <v>6</v>
      </c>
      <c r="G47" s="67">
        <v>18.99</v>
      </c>
      <c r="H47" s="68">
        <v>0.22</v>
      </c>
      <c r="I47" s="123">
        <f t="shared" si="0"/>
        <v>14.81</v>
      </c>
      <c r="J47" s="110"/>
      <c r="K47" s="45">
        <f t="shared" si="1"/>
        <v>0</v>
      </c>
      <c r="L47" s="70"/>
      <c r="M47" s="52" t="s">
        <v>1823</v>
      </c>
      <c r="N47" s="69" t="s">
        <v>377</v>
      </c>
      <c r="O47" s="78" t="s">
        <v>1928</v>
      </c>
      <c r="P47" s="4"/>
    </row>
    <row r="48" spans="1:16" ht="12.75">
      <c r="A48" s="51"/>
      <c r="B48" s="51"/>
      <c r="C48" s="51"/>
      <c r="D48" s="52"/>
      <c r="E48" s="51"/>
      <c r="F48" s="51"/>
      <c r="G48" s="53"/>
      <c r="H48" s="54"/>
      <c r="I48" s="121"/>
      <c r="J48" s="112"/>
      <c r="K48" s="73"/>
      <c r="L48" s="52"/>
      <c r="M48" s="51"/>
      <c r="N48" s="55"/>
      <c r="O48" s="1"/>
      <c r="P48" s="1"/>
    </row>
    <row r="49" spans="1:16" ht="12.75">
      <c r="A49" s="56"/>
      <c r="B49" s="57" t="s">
        <v>1908</v>
      </c>
      <c r="C49" s="56"/>
      <c r="D49" s="56"/>
      <c r="E49" s="56"/>
      <c r="F49" s="56"/>
      <c r="G49" s="58"/>
      <c r="H49" s="59"/>
      <c r="I49" s="122"/>
      <c r="J49" s="113"/>
      <c r="K49" s="58"/>
      <c r="L49" s="56"/>
      <c r="M49" s="56"/>
      <c r="N49" s="60"/>
      <c r="O49" s="1"/>
      <c r="P49" s="1"/>
    </row>
    <row r="50" spans="1:16" ht="12.75">
      <c r="A50" s="51"/>
      <c r="B50" s="51"/>
      <c r="C50" s="51"/>
      <c r="D50" s="52"/>
      <c r="E50" s="51"/>
      <c r="F50" s="51"/>
      <c r="G50" s="53"/>
      <c r="H50" s="54"/>
      <c r="I50" s="121"/>
      <c r="J50" s="114"/>
      <c r="K50" s="72"/>
      <c r="L50" s="52"/>
      <c r="M50" s="51"/>
      <c r="N50" s="55"/>
      <c r="O50" s="1"/>
      <c r="P50" s="1"/>
    </row>
    <row r="51" spans="1:16" ht="12.75">
      <c r="A51" s="51" t="s">
        <v>967</v>
      </c>
      <c r="B51" s="51" t="s">
        <v>968</v>
      </c>
      <c r="C51" s="51" t="s">
        <v>527</v>
      </c>
      <c r="D51" s="52" t="s">
        <v>528</v>
      </c>
      <c r="E51" s="51" t="s">
        <v>5</v>
      </c>
      <c r="F51" s="51" t="s">
        <v>6</v>
      </c>
      <c r="G51" s="53">
        <v>13.99</v>
      </c>
      <c r="H51" s="54">
        <v>0.22</v>
      </c>
      <c r="I51" s="131">
        <f>ROUND((G51*0.78),2)</f>
        <v>10.91</v>
      </c>
      <c r="J51" s="132"/>
      <c r="K51" s="45">
        <f>J51*I51</f>
        <v>0</v>
      </c>
      <c r="L51" s="70"/>
      <c r="M51" s="51" t="s">
        <v>1802</v>
      </c>
      <c r="N51" s="55" t="s">
        <v>966</v>
      </c>
      <c r="O51" s="3"/>
      <c r="P51" s="1"/>
    </row>
    <row r="52" spans="1:16" ht="12.75">
      <c r="A52" s="51" t="s">
        <v>525</v>
      </c>
      <c r="B52" s="51" t="s">
        <v>526</v>
      </c>
      <c r="C52" s="51" t="s">
        <v>527</v>
      </c>
      <c r="D52" s="52" t="s">
        <v>528</v>
      </c>
      <c r="E52" s="51" t="s">
        <v>5</v>
      </c>
      <c r="F52" s="51" t="s">
        <v>6</v>
      </c>
      <c r="G52" s="53">
        <v>13.99</v>
      </c>
      <c r="H52" s="54">
        <v>0.22</v>
      </c>
      <c r="I52" s="131">
        <f>ROUND((G52*0.78),2)</f>
        <v>10.91</v>
      </c>
      <c r="J52" s="132"/>
      <c r="K52" s="45">
        <f>J52*I52</f>
        <v>0</v>
      </c>
      <c r="L52" s="70"/>
      <c r="M52" s="51" t="s">
        <v>1802</v>
      </c>
      <c r="N52" s="55" t="s">
        <v>487</v>
      </c>
      <c r="O52" s="3"/>
      <c r="P52" s="3"/>
    </row>
    <row r="53" spans="1:16" ht="12.75">
      <c r="A53" s="51"/>
      <c r="B53" s="51"/>
      <c r="C53" s="51"/>
      <c r="D53" s="52"/>
      <c r="E53" s="51"/>
      <c r="F53" s="51"/>
      <c r="G53" s="53"/>
      <c r="H53" s="54"/>
      <c r="I53" s="121"/>
      <c r="J53" s="112"/>
      <c r="K53" s="73"/>
      <c r="L53" s="52"/>
      <c r="M53" s="51"/>
      <c r="N53" s="55"/>
      <c r="O53" s="1"/>
      <c r="P53" s="1"/>
    </row>
    <row r="54" spans="1:16" ht="12.75">
      <c r="A54" s="56"/>
      <c r="B54" s="57" t="s">
        <v>2044</v>
      </c>
      <c r="C54" s="56"/>
      <c r="D54" s="56"/>
      <c r="E54" s="56"/>
      <c r="F54" s="56"/>
      <c r="G54" s="58"/>
      <c r="H54" s="59"/>
      <c r="I54" s="122"/>
      <c r="J54" s="113"/>
      <c r="K54" s="58"/>
      <c r="L54" s="56"/>
      <c r="M54" s="56"/>
      <c r="N54" s="60"/>
      <c r="O54" s="1"/>
      <c r="P54" s="1"/>
    </row>
    <row r="55" spans="1:16" ht="12.75">
      <c r="A55" s="51"/>
      <c r="B55" s="51"/>
      <c r="C55" s="51"/>
      <c r="D55" s="52"/>
      <c r="E55" s="51"/>
      <c r="F55" s="51"/>
      <c r="G55" s="53"/>
      <c r="H55" s="54"/>
      <c r="I55" s="121"/>
      <c r="J55" s="114"/>
      <c r="K55" s="72"/>
      <c r="L55" s="52"/>
      <c r="M55" s="51"/>
      <c r="N55" s="55"/>
      <c r="O55" s="1"/>
      <c r="P55" s="1"/>
    </row>
    <row r="56" spans="1:16" s="76" customFormat="1" ht="12.75">
      <c r="A56" s="52" t="s">
        <v>351</v>
      </c>
      <c r="B56" s="52" t="s">
        <v>352</v>
      </c>
      <c r="C56" s="52" t="s">
        <v>353</v>
      </c>
      <c r="D56" s="52" t="s">
        <v>354</v>
      </c>
      <c r="E56" s="52" t="s">
        <v>157</v>
      </c>
      <c r="F56" s="52" t="s">
        <v>6</v>
      </c>
      <c r="G56" s="67">
        <v>17.99</v>
      </c>
      <c r="H56" s="68">
        <v>0.22</v>
      </c>
      <c r="I56" s="123">
        <f aca="true" t="shared" si="2" ref="I56:I68">ROUND((G56*0.78),2)</f>
        <v>14.03</v>
      </c>
      <c r="J56" s="110"/>
      <c r="K56" s="45">
        <f aca="true" t="shared" si="3" ref="K56:K68">J56*I56</f>
        <v>0</v>
      </c>
      <c r="L56" s="70"/>
      <c r="M56" s="52" t="s">
        <v>1800</v>
      </c>
      <c r="N56" s="69" t="s">
        <v>321</v>
      </c>
      <c r="O56" s="4"/>
      <c r="P56" s="4"/>
    </row>
    <row r="57" spans="1:16" s="76" customFormat="1" ht="12.75">
      <c r="A57" s="52" t="s">
        <v>772</v>
      </c>
      <c r="B57" s="52" t="s">
        <v>773</v>
      </c>
      <c r="C57" s="52" t="s">
        <v>774</v>
      </c>
      <c r="D57" s="52" t="s">
        <v>775</v>
      </c>
      <c r="E57" s="52" t="s">
        <v>57</v>
      </c>
      <c r="F57" s="52" t="s">
        <v>6</v>
      </c>
      <c r="G57" s="67">
        <v>18</v>
      </c>
      <c r="H57" s="68">
        <v>0.22</v>
      </c>
      <c r="I57" s="123">
        <f t="shared" si="2"/>
        <v>14.04</v>
      </c>
      <c r="J57" s="110"/>
      <c r="K57" s="45">
        <f t="shared" si="3"/>
        <v>0</v>
      </c>
      <c r="L57" s="70"/>
      <c r="M57" s="52" t="s">
        <v>2069</v>
      </c>
      <c r="N57" s="69" t="s">
        <v>737</v>
      </c>
      <c r="O57" s="80" t="s">
        <v>1931</v>
      </c>
      <c r="P57" s="4"/>
    </row>
    <row r="58" spans="1:16" s="76" customFormat="1" ht="12.75">
      <c r="A58" s="52" t="s">
        <v>1526</v>
      </c>
      <c r="B58" s="52" t="s">
        <v>1527</v>
      </c>
      <c r="C58" s="52" t="s">
        <v>1035</v>
      </c>
      <c r="D58" s="52" t="s">
        <v>1528</v>
      </c>
      <c r="E58" s="52" t="s">
        <v>309</v>
      </c>
      <c r="F58" s="52" t="s">
        <v>6</v>
      </c>
      <c r="G58" s="67">
        <v>17.99</v>
      </c>
      <c r="H58" s="68">
        <v>0.22</v>
      </c>
      <c r="I58" s="123">
        <f t="shared" si="2"/>
        <v>14.03</v>
      </c>
      <c r="J58" s="110"/>
      <c r="K58" s="45">
        <f t="shared" si="3"/>
        <v>0</v>
      </c>
      <c r="L58" s="70"/>
      <c r="M58" s="52" t="s">
        <v>1808</v>
      </c>
      <c r="N58" s="69" t="s">
        <v>1497</v>
      </c>
      <c r="O58" s="4"/>
      <c r="P58" s="4"/>
    </row>
    <row r="59" spans="1:16" s="76" customFormat="1" ht="12.75">
      <c r="A59" s="52" t="s">
        <v>1033</v>
      </c>
      <c r="B59" s="52" t="s">
        <v>1034</v>
      </c>
      <c r="C59" s="52" t="s">
        <v>1035</v>
      </c>
      <c r="D59" s="52" t="s">
        <v>513</v>
      </c>
      <c r="E59" s="52" t="s">
        <v>178</v>
      </c>
      <c r="F59" s="52" t="s">
        <v>6</v>
      </c>
      <c r="G59" s="67">
        <v>12.99</v>
      </c>
      <c r="H59" s="68">
        <v>0.22</v>
      </c>
      <c r="I59" s="123">
        <f t="shared" si="2"/>
        <v>10.13</v>
      </c>
      <c r="J59" s="110"/>
      <c r="K59" s="45">
        <f t="shared" si="3"/>
        <v>0</v>
      </c>
      <c r="L59" s="70"/>
      <c r="M59" s="52" t="s">
        <v>1800</v>
      </c>
      <c r="N59" s="69" t="s">
        <v>1023</v>
      </c>
      <c r="O59" s="4"/>
      <c r="P59" s="4"/>
    </row>
    <row r="60" spans="1:16" s="76" customFormat="1" ht="25.5">
      <c r="A60" s="52" t="s">
        <v>1187</v>
      </c>
      <c r="B60" s="52" t="s">
        <v>1188</v>
      </c>
      <c r="C60" s="52" t="s">
        <v>127</v>
      </c>
      <c r="D60" s="79" t="s">
        <v>1189</v>
      </c>
      <c r="E60" s="52" t="s">
        <v>108</v>
      </c>
      <c r="F60" s="52" t="s">
        <v>6</v>
      </c>
      <c r="G60" s="67">
        <v>16.99</v>
      </c>
      <c r="H60" s="68">
        <v>0.22</v>
      </c>
      <c r="I60" s="123">
        <f t="shared" si="2"/>
        <v>13.25</v>
      </c>
      <c r="J60" s="110"/>
      <c r="K60" s="45">
        <f t="shared" si="3"/>
        <v>0</v>
      </c>
      <c r="L60" s="70"/>
      <c r="M60" s="52" t="s">
        <v>1800</v>
      </c>
      <c r="N60" s="69" t="s">
        <v>1190</v>
      </c>
      <c r="O60" s="4"/>
      <c r="P60" s="4"/>
    </row>
    <row r="61" spans="1:16" s="76" customFormat="1" ht="25.5">
      <c r="A61" s="52" t="s">
        <v>776</v>
      </c>
      <c r="B61" s="52" t="s">
        <v>777</v>
      </c>
      <c r="C61" s="52" t="s">
        <v>127</v>
      </c>
      <c r="D61" s="79" t="s">
        <v>778</v>
      </c>
      <c r="E61" s="52" t="s">
        <v>108</v>
      </c>
      <c r="F61" s="52" t="s">
        <v>6</v>
      </c>
      <c r="G61" s="67">
        <v>16.99</v>
      </c>
      <c r="H61" s="68">
        <v>0.22</v>
      </c>
      <c r="I61" s="123">
        <f t="shared" si="2"/>
        <v>13.25</v>
      </c>
      <c r="J61" s="110"/>
      <c r="K61" s="45">
        <f t="shared" si="3"/>
        <v>0</v>
      </c>
      <c r="L61" s="70"/>
      <c r="M61" s="52" t="s">
        <v>1800</v>
      </c>
      <c r="N61" s="69" t="s">
        <v>737</v>
      </c>
      <c r="O61" s="4"/>
      <c r="P61" s="4"/>
    </row>
    <row r="62" spans="1:16" s="76" customFormat="1" ht="25.5">
      <c r="A62" s="52" t="s">
        <v>793</v>
      </c>
      <c r="B62" s="79" t="s">
        <v>794</v>
      </c>
      <c r="C62" s="52" t="s">
        <v>702</v>
      </c>
      <c r="D62" s="52" t="s">
        <v>513</v>
      </c>
      <c r="E62" s="52" t="s">
        <v>157</v>
      </c>
      <c r="F62" s="52" t="s">
        <v>6</v>
      </c>
      <c r="G62" s="67">
        <v>12.99</v>
      </c>
      <c r="H62" s="68">
        <v>0.22</v>
      </c>
      <c r="I62" s="123">
        <f t="shared" si="2"/>
        <v>10.13</v>
      </c>
      <c r="J62" s="110"/>
      <c r="K62" s="45">
        <f t="shared" si="3"/>
        <v>0</v>
      </c>
      <c r="L62" s="70"/>
      <c r="M62" s="52" t="s">
        <v>1814</v>
      </c>
      <c r="N62" s="69" t="s">
        <v>7</v>
      </c>
      <c r="O62" s="4"/>
      <c r="P62" s="4"/>
    </row>
    <row r="63" spans="1:16" s="76" customFormat="1" ht="12.75">
      <c r="A63" s="52" t="s">
        <v>669</v>
      </c>
      <c r="B63" s="52" t="s">
        <v>670</v>
      </c>
      <c r="C63" s="52" t="s">
        <v>535</v>
      </c>
      <c r="D63" s="52" t="s">
        <v>671</v>
      </c>
      <c r="E63" s="52" t="s">
        <v>254</v>
      </c>
      <c r="F63" s="52" t="s">
        <v>6</v>
      </c>
      <c r="G63" s="67">
        <v>18</v>
      </c>
      <c r="H63" s="68">
        <v>0.22</v>
      </c>
      <c r="I63" s="123">
        <f t="shared" si="2"/>
        <v>14.04</v>
      </c>
      <c r="J63" s="110"/>
      <c r="K63" s="45">
        <f t="shared" si="3"/>
        <v>0</v>
      </c>
      <c r="L63" s="70"/>
      <c r="M63" s="52" t="s">
        <v>2069</v>
      </c>
      <c r="N63" s="69" t="s">
        <v>672</v>
      </c>
      <c r="O63" s="80" t="s">
        <v>1931</v>
      </c>
      <c r="P63" s="4"/>
    </row>
    <row r="64" spans="1:16" s="76" customFormat="1" ht="25.5">
      <c r="A64" s="52" t="s">
        <v>1632</v>
      </c>
      <c r="B64" s="52" t="s">
        <v>1633</v>
      </c>
      <c r="C64" s="52" t="s">
        <v>1251</v>
      </c>
      <c r="D64" s="79" t="s">
        <v>1634</v>
      </c>
      <c r="E64" s="52" t="s">
        <v>91</v>
      </c>
      <c r="F64" s="52" t="s">
        <v>6</v>
      </c>
      <c r="G64" s="67">
        <v>17.99</v>
      </c>
      <c r="H64" s="68">
        <v>0.22</v>
      </c>
      <c r="I64" s="123">
        <f t="shared" si="2"/>
        <v>14.03</v>
      </c>
      <c r="J64" s="110"/>
      <c r="K64" s="45">
        <f t="shared" si="3"/>
        <v>0</v>
      </c>
      <c r="L64" s="70"/>
      <c r="M64" s="52" t="s">
        <v>1803</v>
      </c>
      <c r="N64" s="69" t="s">
        <v>1625</v>
      </c>
      <c r="O64" s="4"/>
      <c r="P64" s="4"/>
    </row>
    <row r="65" spans="1:16" s="76" customFormat="1" ht="12.75">
      <c r="A65" s="52" t="s">
        <v>88</v>
      </c>
      <c r="B65" s="52" t="s">
        <v>89</v>
      </c>
      <c r="C65" s="52" t="s">
        <v>90</v>
      </c>
      <c r="D65" s="52" t="s">
        <v>564</v>
      </c>
      <c r="E65" s="52" t="s">
        <v>91</v>
      </c>
      <c r="F65" s="52" t="s">
        <v>6</v>
      </c>
      <c r="G65" s="67">
        <v>24.99</v>
      </c>
      <c r="H65" s="68">
        <v>0.22</v>
      </c>
      <c r="I65" s="123">
        <f t="shared" si="2"/>
        <v>19.49</v>
      </c>
      <c r="J65" s="110"/>
      <c r="K65" s="45">
        <f t="shared" si="3"/>
        <v>0</v>
      </c>
      <c r="L65" s="70"/>
      <c r="M65" s="52" t="s">
        <v>1800</v>
      </c>
      <c r="N65" s="69" t="s">
        <v>87</v>
      </c>
      <c r="O65" s="4"/>
      <c r="P65" s="4"/>
    </row>
    <row r="66" spans="1:16" s="76" customFormat="1" ht="12.75">
      <c r="A66" s="87">
        <v>9780545522489</v>
      </c>
      <c r="B66" s="52" t="s">
        <v>1926</v>
      </c>
      <c r="C66" s="52" t="s">
        <v>1210</v>
      </c>
      <c r="D66" s="52" t="s">
        <v>513</v>
      </c>
      <c r="E66" s="52" t="s">
        <v>847</v>
      </c>
      <c r="F66" s="52" t="s">
        <v>6</v>
      </c>
      <c r="G66" s="67">
        <v>12.99</v>
      </c>
      <c r="H66" s="68"/>
      <c r="I66" s="123">
        <f t="shared" si="2"/>
        <v>10.13</v>
      </c>
      <c r="J66" s="110"/>
      <c r="K66" s="45">
        <f t="shared" si="3"/>
        <v>0</v>
      </c>
      <c r="L66" s="70"/>
      <c r="M66" s="52" t="s">
        <v>1800</v>
      </c>
      <c r="N66" s="88">
        <v>42010</v>
      </c>
      <c r="O66" s="4"/>
      <c r="P66" s="4"/>
    </row>
    <row r="67" spans="1:16" s="76" customFormat="1" ht="12.75">
      <c r="A67" s="52" t="s">
        <v>510</v>
      </c>
      <c r="B67" s="52" t="s">
        <v>511</v>
      </c>
      <c r="C67" s="52" t="s">
        <v>512</v>
      </c>
      <c r="D67" s="52" t="s">
        <v>513</v>
      </c>
      <c r="E67" s="52" t="s">
        <v>178</v>
      </c>
      <c r="F67" s="52" t="s">
        <v>6</v>
      </c>
      <c r="G67" s="67">
        <v>12.99</v>
      </c>
      <c r="H67" s="68">
        <v>0.22</v>
      </c>
      <c r="I67" s="123">
        <f t="shared" si="2"/>
        <v>10.13</v>
      </c>
      <c r="J67" s="110"/>
      <c r="K67" s="45">
        <f t="shared" si="3"/>
        <v>0</v>
      </c>
      <c r="L67" s="70"/>
      <c r="M67" s="52" t="s">
        <v>1800</v>
      </c>
      <c r="N67" s="69" t="s">
        <v>487</v>
      </c>
      <c r="O67" s="4"/>
      <c r="P67" s="4"/>
    </row>
    <row r="68" spans="1:16" s="76" customFormat="1" ht="12.75">
      <c r="A68" s="52" t="s">
        <v>79</v>
      </c>
      <c r="B68" s="52" t="s">
        <v>80</v>
      </c>
      <c r="C68" s="52" t="s">
        <v>81</v>
      </c>
      <c r="D68" s="52" t="s">
        <v>11</v>
      </c>
      <c r="E68" s="52" t="s">
        <v>82</v>
      </c>
      <c r="F68" s="52" t="s">
        <v>6</v>
      </c>
      <c r="G68" s="67">
        <v>17.99</v>
      </c>
      <c r="H68" s="68">
        <v>0.22</v>
      </c>
      <c r="I68" s="123">
        <f t="shared" si="2"/>
        <v>14.03</v>
      </c>
      <c r="J68" s="110"/>
      <c r="K68" s="45">
        <f t="shared" si="3"/>
        <v>0</v>
      </c>
      <c r="L68" s="70"/>
      <c r="M68" s="52" t="s">
        <v>1819</v>
      </c>
      <c r="N68" s="69" t="s">
        <v>73</v>
      </c>
      <c r="O68" s="78" t="s">
        <v>1930</v>
      </c>
      <c r="P68" s="4"/>
    </row>
    <row r="69" spans="1:16" ht="12.75">
      <c r="A69" s="61"/>
      <c r="B69" s="61"/>
      <c r="C69" s="62"/>
      <c r="D69" s="62"/>
      <c r="E69" s="61"/>
      <c r="F69" s="61"/>
      <c r="G69" s="63"/>
      <c r="H69" s="54"/>
      <c r="I69" s="121"/>
      <c r="J69" s="112"/>
      <c r="K69" s="73"/>
      <c r="L69" s="62"/>
      <c r="M69" s="61"/>
      <c r="N69" s="64"/>
      <c r="O69" s="7"/>
      <c r="P69" s="1"/>
    </row>
    <row r="70" spans="1:16" ht="12.75">
      <c r="A70" s="57"/>
      <c r="B70" s="57" t="s">
        <v>2043</v>
      </c>
      <c r="C70" s="57"/>
      <c r="D70" s="57"/>
      <c r="E70" s="57"/>
      <c r="F70" s="57"/>
      <c r="G70" s="65"/>
      <c r="H70" s="59"/>
      <c r="I70" s="122"/>
      <c r="J70" s="113"/>
      <c r="K70" s="58"/>
      <c r="L70" s="57"/>
      <c r="M70" s="57"/>
      <c r="N70" s="66"/>
      <c r="O70" s="7"/>
      <c r="P70" s="1"/>
    </row>
    <row r="71" spans="1:16" ht="12.75">
      <c r="A71" s="61"/>
      <c r="B71" s="61"/>
      <c r="C71" s="62"/>
      <c r="D71" s="62"/>
      <c r="E71" s="61"/>
      <c r="F71" s="61"/>
      <c r="G71" s="63"/>
      <c r="H71" s="54"/>
      <c r="I71" s="121"/>
      <c r="J71" s="114"/>
      <c r="K71" s="72"/>
      <c r="L71" s="62"/>
      <c r="M71" s="61"/>
      <c r="N71" s="64"/>
      <c r="O71" s="7"/>
      <c r="P71" s="1"/>
    </row>
    <row r="72" spans="1:16" s="76" customFormat="1" ht="25.5">
      <c r="A72" s="52" t="s">
        <v>507</v>
      </c>
      <c r="B72" s="52" t="s">
        <v>508</v>
      </c>
      <c r="C72" s="79" t="s">
        <v>509</v>
      </c>
      <c r="D72" s="52" t="s">
        <v>11</v>
      </c>
      <c r="E72" s="52" t="s">
        <v>157</v>
      </c>
      <c r="F72" s="52" t="s">
        <v>6</v>
      </c>
      <c r="G72" s="67">
        <v>16.99</v>
      </c>
      <c r="H72" s="68">
        <v>0.22</v>
      </c>
      <c r="I72" s="123">
        <f>ROUND((G72*0.78),2)</f>
        <v>13.25</v>
      </c>
      <c r="J72" s="110"/>
      <c r="K72" s="45">
        <f>J72*I72</f>
        <v>0</v>
      </c>
      <c r="L72" s="70" t="s">
        <v>2041</v>
      </c>
      <c r="M72" s="52" t="s">
        <v>1800</v>
      </c>
      <c r="N72" s="69" t="s">
        <v>487</v>
      </c>
      <c r="O72" s="4"/>
      <c r="P72" s="4"/>
    </row>
    <row r="73" spans="1:16" s="76" customFormat="1" ht="12.75">
      <c r="A73" s="52" t="s">
        <v>649</v>
      </c>
      <c r="B73" s="52" t="s">
        <v>650</v>
      </c>
      <c r="C73" s="52" t="s">
        <v>516</v>
      </c>
      <c r="D73" s="52" t="s">
        <v>651</v>
      </c>
      <c r="E73" s="52" t="s">
        <v>157</v>
      </c>
      <c r="F73" s="52" t="s">
        <v>6</v>
      </c>
      <c r="G73" s="67">
        <v>17.99</v>
      </c>
      <c r="H73" s="68">
        <v>0.22</v>
      </c>
      <c r="I73" s="123">
        <f>ROUND((G73*0.78),2)</f>
        <v>14.03</v>
      </c>
      <c r="J73" s="110"/>
      <c r="K73" s="45">
        <f>J73*I73</f>
        <v>0</v>
      </c>
      <c r="L73" s="70" t="s">
        <v>2032</v>
      </c>
      <c r="M73" s="52" t="s">
        <v>1803</v>
      </c>
      <c r="N73" s="69" t="s">
        <v>7</v>
      </c>
      <c r="O73" s="4"/>
      <c r="P73" s="4"/>
    </row>
    <row r="74" spans="1:16" s="76" customFormat="1" ht="12.75">
      <c r="A74" s="52" t="s">
        <v>514</v>
      </c>
      <c r="B74" s="52" t="s">
        <v>515</v>
      </c>
      <c r="C74" s="52" t="s">
        <v>516</v>
      </c>
      <c r="D74" s="52" t="s">
        <v>517</v>
      </c>
      <c r="E74" s="52" t="s">
        <v>157</v>
      </c>
      <c r="F74" s="52" t="s">
        <v>6</v>
      </c>
      <c r="G74" s="67">
        <v>18.99</v>
      </c>
      <c r="H74" s="68">
        <v>0.22</v>
      </c>
      <c r="I74" s="123">
        <f>ROUND((G74*0.78),2)</f>
        <v>14.81</v>
      </c>
      <c r="J74" s="110"/>
      <c r="K74" s="45">
        <f>J74*I74</f>
        <v>0</v>
      </c>
      <c r="L74" s="70" t="s">
        <v>2032</v>
      </c>
      <c r="M74" s="52" t="s">
        <v>1803</v>
      </c>
      <c r="N74" s="69" t="s">
        <v>487</v>
      </c>
      <c r="O74" s="4"/>
      <c r="P74" s="4"/>
    </row>
    <row r="75" spans="1:16" s="76" customFormat="1" ht="12.75">
      <c r="A75" s="52" t="s">
        <v>942</v>
      </c>
      <c r="B75" s="52" t="s">
        <v>943</v>
      </c>
      <c r="C75" s="52" t="s">
        <v>944</v>
      </c>
      <c r="D75" s="52" t="s">
        <v>945</v>
      </c>
      <c r="E75" s="52" t="s">
        <v>157</v>
      </c>
      <c r="F75" s="52" t="s">
        <v>6</v>
      </c>
      <c r="G75" s="67">
        <v>19.99</v>
      </c>
      <c r="H75" s="68">
        <v>0.22</v>
      </c>
      <c r="I75" s="123">
        <f>ROUND((G75*0.78),2)</f>
        <v>15.59</v>
      </c>
      <c r="J75" s="110"/>
      <c r="K75" s="45">
        <f>J75*I75</f>
        <v>0</v>
      </c>
      <c r="L75" s="70" t="s">
        <v>2037</v>
      </c>
      <c r="M75" s="52" t="s">
        <v>1800</v>
      </c>
      <c r="N75" s="69" t="s">
        <v>941</v>
      </c>
      <c r="O75" s="4"/>
      <c r="P75" s="4"/>
    </row>
    <row r="76" spans="1:16" ht="12.75">
      <c r="A76" s="51"/>
      <c r="B76" s="51"/>
      <c r="C76" s="51"/>
      <c r="D76" s="52"/>
      <c r="E76" s="51"/>
      <c r="F76" s="51"/>
      <c r="G76" s="53"/>
      <c r="H76" s="54"/>
      <c r="I76" s="121"/>
      <c r="J76" s="112"/>
      <c r="K76" s="73"/>
      <c r="L76" s="52"/>
      <c r="M76" s="51"/>
      <c r="N76" s="55"/>
      <c r="O76" s="1"/>
      <c r="P76" s="1"/>
    </row>
    <row r="77" spans="1:16" ht="12.75">
      <c r="A77" s="56"/>
      <c r="B77" s="57" t="s">
        <v>1787</v>
      </c>
      <c r="C77" s="56"/>
      <c r="D77" s="56"/>
      <c r="E77" s="56"/>
      <c r="F77" s="56"/>
      <c r="G77" s="58"/>
      <c r="H77" s="59"/>
      <c r="I77" s="122"/>
      <c r="J77" s="113"/>
      <c r="K77" s="58"/>
      <c r="L77" s="56"/>
      <c r="M77" s="56"/>
      <c r="N77" s="60"/>
      <c r="O77" s="1"/>
      <c r="P77" s="1"/>
    </row>
    <row r="78" spans="1:16" ht="12.75">
      <c r="A78" s="51"/>
      <c r="B78" s="51"/>
      <c r="C78" s="51"/>
      <c r="D78" s="52"/>
      <c r="E78" s="51"/>
      <c r="F78" s="51"/>
      <c r="G78" s="53"/>
      <c r="H78" s="54"/>
      <c r="I78" s="121"/>
      <c r="J78" s="114"/>
      <c r="K78" s="72"/>
      <c r="L78" s="52"/>
      <c r="M78" s="51"/>
      <c r="N78" s="55"/>
      <c r="O78" s="1"/>
      <c r="P78" s="1"/>
    </row>
    <row r="79" spans="1:16" s="76" customFormat="1" ht="12.75">
      <c r="A79" s="52" t="s">
        <v>1077</v>
      </c>
      <c r="B79" s="52" t="s">
        <v>1078</v>
      </c>
      <c r="C79" s="52" t="s">
        <v>547</v>
      </c>
      <c r="D79" s="52" t="s">
        <v>548</v>
      </c>
      <c r="E79" s="52" t="s">
        <v>57</v>
      </c>
      <c r="F79" s="52" t="s">
        <v>6</v>
      </c>
      <c r="G79" s="67">
        <v>15</v>
      </c>
      <c r="H79" s="68">
        <v>0.22</v>
      </c>
      <c r="I79" s="123">
        <f>ROUND((G79*0.78),2)</f>
        <v>11.7</v>
      </c>
      <c r="J79" s="110"/>
      <c r="K79" s="45">
        <f>J79*I79</f>
        <v>0</v>
      </c>
      <c r="L79" s="70"/>
      <c r="M79" s="52" t="s">
        <v>2069</v>
      </c>
      <c r="N79" s="69" t="s">
        <v>1072</v>
      </c>
      <c r="O79" s="78" t="s">
        <v>1929</v>
      </c>
      <c r="P79" s="4"/>
    </row>
    <row r="80" spans="1:16" s="76" customFormat="1" ht="12.75">
      <c r="A80" s="52" t="s">
        <v>545</v>
      </c>
      <c r="B80" s="52" t="s">
        <v>546</v>
      </c>
      <c r="C80" s="52" t="s">
        <v>547</v>
      </c>
      <c r="D80" s="52" t="s">
        <v>548</v>
      </c>
      <c r="E80" s="52" t="s">
        <v>57</v>
      </c>
      <c r="F80" s="52" t="s">
        <v>6</v>
      </c>
      <c r="G80" s="67">
        <v>15</v>
      </c>
      <c r="H80" s="68">
        <v>0.22</v>
      </c>
      <c r="I80" s="123">
        <f>ROUND((G80*0.78),2)</f>
        <v>11.7</v>
      </c>
      <c r="J80" s="110"/>
      <c r="K80" s="45">
        <f>J80*I80</f>
        <v>0</v>
      </c>
      <c r="L80" s="70"/>
      <c r="M80" s="52" t="s">
        <v>2069</v>
      </c>
      <c r="N80" s="69" t="s">
        <v>538</v>
      </c>
      <c r="O80" s="78" t="s">
        <v>1929</v>
      </c>
      <c r="P80" s="4"/>
    </row>
    <row r="81" spans="1:16" s="76" customFormat="1" ht="12.75">
      <c r="A81" s="52" t="s">
        <v>521</v>
      </c>
      <c r="B81" s="52" t="s">
        <v>522</v>
      </c>
      <c r="C81" s="52" t="s">
        <v>523</v>
      </c>
      <c r="D81" s="52" t="s">
        <v>524</v>
      </c>
      <c r="E81" s="52" t="s">
        <v>212</v>
      </c>
      <c r="F81" s="52" t="s">
        <v>6</v>
      </c>
      <c r="G81" s="67">
        <v>17.99</v>
      </c>
      <c r="H81" s="68">
        <v>0.22</v>
      </c>
      <c r="I81" s="123">
        <f>ROUND((G81*0.78),2)</f>
        <v>14.03</v>
      </c>
      <c r="J81" s="110"/>
      <c r="K81" s="45">
        <f>J81*I81</f>
        <v>0</v>
      </c>
      <c r="L81" s="70"/>
      <c r="M81" s="52" t="s">
        <v>1801</v>
      </c>
      <c r="N81" s="69" t="s">
        <v>487</v>
      </c>
      <c r="O81" s="80" t="s">
        <v>1931</v>
      </c>
      <c r="P81" s="4"/>
    </row>
    <row r="82" spans="1:16" ht="12.75">
      <c r="A82" s="61"/>
      <c r="B82" s="61"/>
      <c r="C82" s="62"/>
      <c r="D82" s="62"/>
      <c r="E82" s="61"/>
      <c r="F82" s="61"/>
      <c r="G82" s="63"/>
      <c r="H82" s="54"/>
      <c r="I82" s="121"/>
      <c r="J82" s="112"/>
      <c r="K82" s="73"/>
      <c r="L82" s="62"/>
      <c r="M82" s="61"/>
      <c r="N82" s="64"/>
      <c r="O82" s="7"/>
      <c r="P82" s="1"/>
    </row>
    <row r="83" spans="1:16" ht="12.75">
      <c r="A83" s="57"/>
      <c r="B83" s="57" t="s">
        <v>2026</v>
      </c>
      <c r="C83" s="57"/>
      <c r="D83" s="57"/>
      <c r="E83" s="57"/>
      <c r="F83" s="57"/>
      <c r="G83" s="65"/>
      <c r="H83" s="59"/>
      <c r="I83" s="122"/>
      <c r="J83" s="113"/>
      <c r="K83" s="58"/>
      <c r="L83" s="57"/>
      <c r="M83" s="57"/>
      <c r="N83" s="66"/>
      <c r="O83" s="7"/>
      <c r="P83" s="1"/>
    </row>
    <row r="84" spans="1:16" s="76" customFormat="1" ht="12.75">
      <c r="A84" s="52"/>
      <c r="B84" s="52"/>
      <c r="C84" s="52"/>
      <c r="D84" s="52"/>
      <c r="E84" s="52"/>
      <c r="F84" s="52"/>
      <c r="G84" s="67"/>
      <c r="H84" s="68"/>
      <c r="I84" s="125"/>
      <c r="J84" s="116"/>
      <c r="K84" s="74"/>
      <c r="L84" s="52"/>
      <c r="M84" s="52"/>
      <c r="N84" s="69"/>
      <c r="O84" s="78"/>
      <c r="P84" s="4"/>
    </row>
    <row r="85" spans="1:16" s="76" customFormat="1" ht="12.75">
      <c r="A85" s="52" t="s">
        <v>1913</v>
      </c>
      <c r="B85" s="52" t="s">
        <v>1914</v>
      </c>
      <c r="C85" s="52" t="s">
        <v>1915</v>
      </c>
      <c r="D85" s="52" t="s">
        <v>1916</v>
      </c>
      <c r="E85" s="52" t="s">
        <v>62</v>
      </c>
      <c r="F85" s="52" t="s">
        <v>6</v>
      </c>
      <c r="G85" s="67">
        <v>13.95</v>
      </c>
      <c r="H85" s="52"/>
      <c r="I85" s="123">
        <f aca="true" t="shared" si="4" ref="I85:I92">ROUND((G85*0.78),2)</f>
        <v>10.88</v>
      </c>
      <c r="J85" s="110"/>
      <c r="K85" s="45">
        <f aca="true" t="shared" si="5" ref="K85:K92">J85*I85</f>
        <v>0</v>
      </c>
      <c r="L85" s="70"/>
      <c r="M85" s="52" t="s">
        <v>1796</v>
      </c>
      <c r="N85" s="69" t="s">
        <v>58</v>
      </c>
      <c r="O85" s="4"/>
      <c r="P85" s="4"/>
    </row>
    <row r="86" spans="1:16" s="76" customFormat="1" ht="12.75">
      <c r="A86" s="52" t="s">
        <v>1286</v>
      </c>
      <c r="B86" s="52" t="s">
        <v>1287</v>
      </c>
      <c r="C86" s="52" t="s">
        <v>252</v>
      </c>
      <c r="D86" s="52" t="s">
        <v>1288</v>
      </c>
      <c r="E86" s="52" t="s">
        <v>254</v>
      </c>
      <c r="F86" s="52" t="s">
        <v>6</v>
      </c>
      <c r="G86" s="67">
        <v>13.99</v>
      </c>
      <c r="H86" s="68">
        <v>0.22</v>
      </c>
      <c r="I86" s="123">
        <f t="shared" si="4"/>
        <v>10.91</v>
      </c>
      <c r="J86" s="110"/>
      <c r="K86" s="45">
        <f t="shared" si="5"/>
        <v>0</v>
      </c>
      <c r="L86" s="70"/>
      <c r="M86" s="52" t="s">
        <v>1800</v>
      </c>
      <c r="N86" s="69" t="s">
        <v>1289</v>
      </c>
      <c r="O86" s="4"/>
      <c r="P86" s="4"/>
    </row>
    <row r="87" spans="1:16" s="76" customFormat="1" ht="12.75">
      <c r="A87" s="52" t="s">
        <v>236</v>
      </c>
      <c r="B87" s="52" t="s">
        <v>237</v>
      </c>
      <c r="C87" s="52" t="s">
        <v>238</v>
      </c>
      <c r="D87" s="52" t="s">
        <v>239</v>
      </c>
      <c r="E87" s="52" t="s">
        <v>240</v>
      </c>
      <c r="F87" s="52" t="s">
        <v>6</v>
      </c>
      <c r="G87" s="67">
        <v>13.99</v>
      </c>
      <c r="H87" s="68">
        <v>0.22</v>
      </c>
      <c r="I87" s="123">
        <f t="shared" si="4"/>
        <v>10.91</v>
      </c>
      <c r="J87" s="110"/>
      <c r="K87" s="45">
        <f t="shared" si="5"/>
        <v>0</v>
      </c>
      <c r="L87" s="70"/>
      <c r="M87" s="52" t="s">
        <v>1804</v>
      </c>
      <c r="N87" s="69" t="s">
        <v>104</v>
      </c>
      <c r="O87" s="4"/>
      <c r="P87" s="4"/>
    </row>
    <row r="88" spans="1:16" s="76" customFormat="1" ht="12.75">
      <c r="A88" s="52" t="s">
        <v>1909</v>
      </c>
      <c r="B88" s="52" t="s">
        <v>1910</v>
      </c>
      <c r="C88" s="52" t="s">
        <v>1911</v>
      </c>
      <c r="D88" s="52" t="s">
        <v>1912</v>
      </c>
      <c r="E88" s="52" t="s">
        <v>62</v>
      </c>
      <c r="F88" s="52" t="s">
        <v>6</v>
      </c>
      <c r="G88" s="67">
        <v>13.95</v>
      </c>
      <c r="H88" s="52"/>
      <c r="I88" s="123">
        <f t="shared" si="4"/>
        <v>10.88</v>
      </c>
      <c r="J88" s="110"/>
      <c r="K88" s="45">
        <f t="shared" si="5"/>
        <v>0</v>
      </c>
      <c r="L88" s="70"/>
      <c r="M88" s="52" t="s">
        <v>1796</v>
      </c>
      <c r="N88" s="69" t="s">
        <v>737</v>
      </c>
      <c r="O88" s="4"/>
      <c r="P88" s="4"/>
    </row>
    <row r="89" spans="1:16" s="76" customFormat="1" ht="12.75">
      <c r="A89" s="52" t="s">
        <v>1224</v>
      </c>
      <c r="B89" s="52" t="s">
        <v>1225</v>
      </c>
      <c r="C89" s="52" t="s">
        <v>176</v>
      </c>
      <c r="D89" s="52" t="s">
        <v>1226</v>
      </c>
      <c r="E89" s="52" t="s">
        <v>157</v>
      </c>
      <c r="F89" s="52" t="s">
        <v>6</v>
      </c>
      <c r="G89" s="67">
        <v>16.99</v>
      </c>
      <c r="H89" s="68">
        <v>0.22</v>
      </c>
      <c r="I89" s="123">
        <f t="shared" si="4"/>
        <v>13.25</v>
      </c>
      <c r="J89" s="110"/>
      <c r="K89" s="45">
        <f t="shared" si="5"/>
        <v>0</v>
      </c>
      <c r="L89" s="70"/>
      <c r="M89" s="52" t="s">
        <v>1800</v>
      </c>
      <c r="N89" s="69" t="s">
        <v>1190</v>
      </c>
      <c r="O89" s="4"/>
      <c r="P89" s="4"/>
    </row>
    <row r="90" spans="1:16" s="76" customFormat="1" ht="12.75">
      <c r="A90" s="52" t="s">
        <v>1013</v>
      </c>
      <c r="B90" s="52" t="s">
        <v>1014</v>
      </c>
      <c r="C90" s="52" t="s">
        <v>535</v>
      </c>
      <c r="D90" s="52" t="s">
        <v>1015</v>
      </c>
      <c r="E90" s="52" t="s">
        <v>254</v>
      </c>
      <c r="F90" s="52" t="s">
        <v>6</v>
      </c>
      <c r="G90" s="67">
        <v>13.99</v>
      </c>
      <c r="H90" s="68">
        <v>0.22</v>
      </c>
      <c r="I90" s="123">
        <f t="shared" si="4"/>
        <v>10.91</v>
      </c>
      <c r="J90" s="110"/>
      <c r="K90" s="45">
        <f t="shared" si="5"/>
        <v>0</v>
      </c>
      <c r="L90" s="70"/>
      <c r="M90" s="52" t="s">
        <v>1800</v>
      </c>
      <c r="N90" s="69" t="s">
        <v>1016</v>
      </c>
      <c r="O90" s="4"/>
      <c r="P90" s="4"/>
    </row>
    <row r="91" spans="1:16" s="76" customFormat="1" ht="12.75">
      <c r="A91" s="52" t="s">
        <v>1130</v>
      </c>
      <c r="B91" s="52" t="s">
        <v>1131</v>
      </c>
      <c r="C91" s="52" t="s">
        <v>1132</v>
      </c>
      <c r="D91" s="52" t="s">
        <v>11</v>
      </c>
      <c r="E91" s="52" t="s">
        <v>35</v>
      </c>
      <c r="F91" s="52" t="s">
        <v>6</v>
      </c>
      <c r="G91" s="67">
        <v>12.99</v>
      </c>
      <c r="H91" s="68">
        <v>0.22</v>
      </c>
      <c r="I91" s="123">
        <f t="shared" si="4"/>
        <v>10.13</v>
      </c>
      <c r="J91" s="110"/>
      <c r="K91" s="45">
        <f t="shared" si="5"/>
        <v>0</v>
      </c>
      <c r="L91" s="70"/>
      <c r="M91" s="52" t="s">
        <v>1804</v>
      </c>
      <c r="N91" s="69" t="s">
        <v>1126</v>
      </c>
      <c r="O91" s="4"/>
      <c r="P91" s="4"/>
    </row>
    <row r="92" spans="1:16" s="76" customFormat="1" ht="12.75">
      <c r="A92" s="52" t="s">
        <v>1017</v>
      </c>
      <c r="B92" s="52" t="s">
        <v>1018</v>
      </c>
      <c r="C92" s="52" t="s">
        <v>1019</v>
      </c>
      <c r="D92" s="52" t="s">
        <v>1015</v>
      </c>
      <c r="E92" s="52" t="s">
        <v>254</v>
      </c>
      <c r="F92" s="52" t="s">
        <v>6</v>
      </c>
      <c r="G92" s="67">
        <v>13.99</v>
      </c>
      <c r="H92" s="68">
        <v>0.22</v>
      </c>
      <c r="I92" s="123">
        <f t="shared" si="4"/>
        <v>10.91</v>
      </c>
      <c r="J92" s="110"/>
      <c r="K92" s="45">
        <f t="shared" si="5"/>
        <v>0</v>
      </c>
      <c r="L92" s="70"/>
      <c r="M92" s="52" t="s">
        <v>1800</v>
      </c>
      <c r="N92" s="69" t="s">
        <v>1016</v>
      </c>
      <c r="O92" s="4"/>
      <c r="P92" s="4"/>
    </row>
    <row r="93" spans="1:16" ht="12.75">
      <c r="A93" s="61"/>
      <c r="B93" s="61"/>
      <c r="C93" s="62"/>
      <c r="D93" s="62"/>
      <c r="E93" s="61"/>
      <c r="F93" s="61"/>
      <c r="G93" s="63"/>
      <c r="H93" s="54"/>
      <c r="I93" s="121"/>
      <c r="J93" s="112"/>
      <c r="K93" s="73"/>
      <c r="L93" s="62"/>
      <c r="M93" s="61"/>
      <c r="N93" s="64"/>
      <c r="O93" s="8"/>
      <c r="P93" s="1"/>
    </row>
    <row r="94" spans="1:16" ht="12.75">
      <c r="A94" s="57"/>
      <c r="B94" s="57" t="s">
        <v>1903</v>
      </c>
      <c r="C94" s="57"/>
      <c r="D94" s="57"/>
      <c r="E94" s="57"/>
      <c r="F94" s="57"/>
      <c r="G94" s="65"/>
      <c r="H94" s="59"/>
      <c r="I94" s="122"/>
      <c r="J94" s="113"/>
      <c r="K94" s="58"/>
      <c r="L94" s="57"/>
      <c r="M94" s="57"/>
      <c r="N94" s="66"/>
      <c r="O94" s="8"/>
      <c r="P94" s="1"/>
    </row>
    <row r="95" spans="1:16" ht="12.75">
      <c r="A95" s="61"/>
      <c r="B95" s="61"/>
      <c r="C95" s="62"/>
      <c r="D95" s="62"/>
      <c r="E95" s="61"/>
      <c r="F95" s="61"/>
      <c r="G95" s="63"/>
      <c r="H95" s="54"/>
      <c r="I95" s="121"/>
      <c r="J95" s="114"/>
      <c r="K95" s="72"/>
      <c r="L95" s="62"/>
      <c r="M95" s="61"/>
      <c r="N95" s="64"/>
      <c r="O95" s="8"/>
      <c r="P95" s="1"/>
    </row>
    <row r="96" spans="1:16" s="76" customFormat="1" ht="12.75">
      <c r="A96" s="52" t="s">
        <v>1622</v>
      </c>
      <c r="B96" s="52" t="s">
        <v>1623</v>
      </c>
      <c r="C96" s="52" t="s">
        <v>1624</v>
      </c>
      <c r="D96" s="52" t="s">
        <v>11</v>
      </c>
      <c r="E96" s="52" t="s">
        <v>157</v>
      </c>
      <c r="F96" s="52" t="s">
        <v>6</v>
      </c>
      <c r="G96" s="67">
        <v>17.99</v>
      </c>
      <c r="H96" s="68">
        <v>0.22</v>
      </c>
      <c r="I96" s="123">
        <f aca="true" t="shared" si="6" ref="I96:I101">ROUND((G96*0.78),2)</f>
        <v>14.03</v>
      </c>
      <c r="J96" s="110"/>
      <c r="K96" s="45">
        <f aca="true" t="shared" si="7" ref="K96:K101">J96*I96</f>
        <v>0</v>
      </c>
      <c r="L96" s="70"/>
      <c r="M96" s="52" t="s">
        <v>1800</v>
      </c>
      <c r="N96" s="69" t="s">
        <v>1625</v>
      </c>
      <c r="O96" s="4"/>
      <c r="P96" s="4"/>
    </row>
    <row r="97" spans="1:16" s="76" customFormat="1" ht="25.5">
      <c r="A97" s="52" t="s">
        <v>207</v>
      </c>
      <c r="B97" s="52" t="s">
        <v>208</v>
      </c>
      <c r="C97" s="52" t="s">
        <v>209</v>
      </c>
      <c r="D97" s="79" t="s">
        <v>210</v>
      </c>
      <c r="E97" s="52" t="s">
        <v>211</v>
      </c>
      <c r="F97" s="52" t="s">
        <v>6</v>
      </c>
      <c r="G97" s="67">
        <v>16.99</v>
      </c>
      <c r="H97" s="68">
        <v>0.22</v>
      </c>
      <c r="I97" s="123">
        <f t="shared" si="6"/>
        <v>13.25</v>
      </c>
      <c r="J97" s="110"/>
      <c r="K97" s="45">
        <f t="shared" si="7"/>
        <v>0</v>
      </c>
      <c r="L97" s="70"/>
      <c r="M97" s="52" t="s">
        <v>1800</v>
      </c>
      <c r="N97" s="69" t="s">
        <v>104</v>
      </c>
      <c r="O97" s="4"/>
      <c r="P97" s="4"/>
    </row>
    <row r="98" spans="1:16" s="76" customFormat="1" ht="12.75">
      <c r="A98" s="52" t="s">
        <v>533</v>
      </c>
      <c r="B98" s="52" t="s">
        <v>534</v>
      </c>
      <c r="C98" s="52" t="s">
        <v>535</v>
      </c>
      <c r="D98" s="52" t="s">
        <v>536</v>
      </c>
      <c r="E98" s="52" t="s">
        <v>254</v>
      </c>
      <c r="F98" s="52" t="s">
        <v>6</v>
      </c>
      <c r="G98" s="67">
        <v>18</v>
      </c>
      <c r="H98" s="68">
        <v>0.22</v>
      </c>
      <c r="I98" s="123">
        <f t="shared" si="6"/>
        <v>14.04</v>
      </c>
      <c r="J98" s="110"/>
      <c r="K98" s="45">
        <f t="shared" si="7"/>
        <v>0</v>
      </c>
      <c r="L98" s="70"/>
      <c r="M98" s="52" t="s">
        <v>2069</v>
      </c>
      <c r="N98" s="69" t="s">
        <v>537</v>
      </c>
      <c r="O98" s="78" t="s">
        <v>1933</v>
      </c>
      <c r="P98" s="4"/>
    </row>
    <row r="99" spans="1:16" s="76" customFormat="1" ht="12.75">
      <c r="A99" s="52" t="s">
        <v>494</v>
      </c>
      <c r="B99" s="52" t="s">
        <v>1917</v>
      </c>
      <c r="C99" s="52" t="s">
        <v>495</v>
      </c>
      <c r="D99" s="52" t="s">
        <v>496</v>
      </c>
      <c r="E99" s="52" t="s">
        <v>57</v>
      </c>
      <c r="F99" s="52" t="s">
        <v>6</v>
      </c>
      <c r="G99" s="67">
        <v>16</v>
      </c>
      <c r="H99" s="68">
        <v>0.22</v>
      </c>
      <c r="I99" s="123">
        <f t="shared" si="6"/>
        <v>12.48</v>
      </c>
      <c r="J99" s="110"/>
      <c r="K99" s="45">
        <f t="shared" si="7"/>
        <v>0</v>
      </c>
      <c r="L99" s="70"/>
      <c r="M99" s="52" t="s">
        <v>2070</v>
      </c>
      <c r="N99" s="69" t="s">
        <v>487</v>
      </c>
      <c r="O99" s="4"/>
      <c r="P99" s="4"/>
    </row>
    <row r="100" spans="1:16" s="76" customFormat="1" ht="12.75">
      <c r="A100" s="52" t="s">
        <v>405</v>
      </c>
      <c r="B100" s="52" t="s">
        <v>406</v>
      </c>
      <c r="C100" s="52" t="s">
        <v>407</v>
      </c>
      <c r="D100" s="52" t="s">
        <v>408</v>
      </c>
      <c r="E100" s="52" t="s">
        <v>91</v>
      </c>
      <c r="F100" s="52" t="s">
        <v>6</v>
      </c>
      <c r="G100" s="67">
        <v>17.99</v>
      </c>
      <c r="H100" s="68">
        <v>0.22</v>
      </c>
      <c r="I100" s="123">
        <f t="shared" si="6"/>
        <v>14.03</v>
      </c>
      <c r="J100" s="110"/>
      <c r="K100" s="45">
        <f t="shared" si="7"/>
        <v>0</v>
      </c>
      <c r="L100" s="70"/>
      <c r="M100" s="52" t="s">
        <v>1800</v>
      </c>
      <c r="N100" s="69" t="s">
        <v>377</v>
      </c>
      <c r="O100" s="4"/>
      <c r="P100" s="4"/>
    </row>
    <row r="101" spans="1:16" s="76" customFormat="1" ht="12.75">
      <c r="A101" s="52" t="s">
        <v>436</v>
      </c>
      <c r="B101" s="52" t="s">
        <v>437</v>
      </c>
      <c r="C101" s="52" t="s">
        <v>438</v>
      </c>
      <c r="D101" s="52" t="s">
        <v>1893</v>
      </c>
      <c r="E101" s="52" t="s">
        <v>150</v>
      </c>
      <c r="F101" s="52" t="s">
        <v>6</v>
      </c>
      <c r="G101" s="67">
        <v>16.99</v>
      </c>
      <c r="H101" s="68">
        <v>0.22</v>
      </c>
      <c r="I101" s="123">
        <f t="shared" si="6"/>
        <v>13.25</v>
      </c>
      <c r="J101" s="110"/>
      <c r="K101" s="45">
        <f t="shared" si="7"/>
        <v>0</v>
      </c>
      <c r="L101" s="70"/>
      <c r="M101" s="52" t="s">
        <v>1800</v>
      </c>
      <c r="N101" s="69" t="s">
        <v>426</v>
      </c>
      <c r="O101" s="4"/>
      <c r="P101" s="4"/>
    </row>
    <row r="102" spans="1:16" ht="12.75">
      <c r="A102" s="61"/>
      <c r="B102" s="61"/>
      <c r="C102" s="62"/>
      <c r="D102" s="62"/>
      <c r="E102" s="61"/>
      <c r="F102" s="61"/>
      <c r="G102" s="63"/>
      <c r="H102" s="54"/>
      <c r="I102" s="121"/>
      <c r="J102" s="112"/>
      <c r="K102" s="73"/>
      <c r="L102" s="62"/>
      <c r="M102" s="61"/>
      <c r="N102" s="64"/>
      <c r="O102" s="3"/>
      <c r="P102" s="3"/>
    </row>
    <row r="103" spans="1:16" ht="12.75">
      <c r="A103" s="57"/>
      <c r="B103" s="57" t="s">
        <v>2025</v>
      </c>
      <c r="C103" s="57"/>
      <c r="D103" s="57"/>
      <c r="E103" s="57"/>
      <c r="F103" s="57"/>
      <c r="G103" s="65"/>
      <c r="H103" s="59"/>
      <c r="I103" s="122"/>
      <c r="J103" s="113"/>
      <c r="K103" s="58"/>
      <c r="L103" s="57"/>
      <c r="M103" s="57"/>
      <c r="N103" s="66"/>
      <c r="O103" s="3"/>
      <c r="P103" s="3"/>
    </row>
    <row r="104" spans="1:16" ht="12.75">
      <c r="A104" s="61"/>
      <c r="B104" s="61"/>
      <c r="C104" s="62"/>
      <c r="D104" s="62"/>
      <c r="E104" s="61"/>
      <c r="F104" s="61"/>
      <c r="G104" s="63"/>
      <c r="H104" s="54"/>
      <c r="I104" s="121"/>
      <c r="J104" s="114"/>
      <c r="K104" s="72"/>
      <c r="L104" s="62"/>
      <c r="M104" s="61"/>
      <c r="N104" s="64"/>
      <c r="O104" s="3"/>
      <c r="P104" s="3"/>
    </row>
    <row r="105" spans="1:16" s="76" customFormat="1" ht="12.75">
      <c r="A105" s="52" t="s">
        <v>906</v>
      </c>
      <c r="B105" s="52" t="s">
        <v>907</v>
      </c>
      <c r="C105" s="52" t="s">
        <v>908</v>
      </c>
      <c r="D105" s="52" t="s">
        <v>11</v>
      </c>
      <c r="E105" s="52" t="s">
        <v>146</v>
      </c>
      <c r="F105" s="52" t="s">
        <v>6</v>
      </c>
      <c r="G105" s="67">
        <v>19.99</v>
      </c>
      <c r="H105" s="68">
        <v>0.22</v>
      </c>
      <c r="I105" s="123">
        <f>ROUND((G105*0.78),2)</f>
        <v>15.59</v>
      </c>
      <c r="J105" s="110"/>
      <c r="K105" s="45">
        <f>J105*I105</f>
        <v>0</v>
      </c>
      <c r="L105" s="77" t="s">
        <v>1988</v>
      </c>
      <c r="M105" s="52" t="s">
        <v>1819</v>
      </c>
      <c r="N105" s="69" t="s">
        <v>723</v>
      </c>
      <c r="O105" s="78" t="s">
        <v>1938</v>
      </c>
      <c r="P105" s="4"/>
    </row>
    <row r="106" spans="1:16" s="76" customFormat="1" ht="12.75">
      <c r="A106" s="52" t="s">
        <v>242</v>
      </c>
      <c r="B106" s="52" t="s">
        <v>243</v>
      </c>
      <c r="C106" s="52" t="s">
        <v>244</v>
      </c>
      <c r="D106" s="52" t="s">
        <v>11</v>
      </c>
      <c r="E106" s="52" t="s">
        <v>245</v>
      </c>
      <c r="F106" s="52" t="s">
        <v>6</v>
      </c>
      <c r="G106" s="67">
        <v>16.99</v>
      </c>
      <c r="H106" s="68">
        <v>0.22</v>
      </c>
      <c r="I106" s="123">
        <f>ROUND((G106*0.78),2)</f>
        <v>13.25</v>
      </c>
      <c r="J106" s="110"/>
      <c r="K106" s="45">
        <f>J106*I106</f>
        <v>0</v>
      </c>
      <c r="L106" s="77" t="s">
        <v>1988</v>
      </c>
      <c r="M106" s="52" t="s">
        <v>1821</v>
      </c>
      <c r="N106" s="69" t="s">
        <v>246</v>
      </c>
      <c r="O106" s="4"/>
      <c r="P106" s="4"/>
    </row>
    <row r="107" spans="1:16" ht="12.75">
      <c r="A107" s="52"/>
      <c r="B107" s="52"/>
      <c r="C107" s="52"/>
      <c r="D107" s="52"/>
      <c r="E107" s="52"/>
      <c r="F107" s="52"/>
      <c r="G107" s="67"/>
      <c r="H107" s="68"/>
      <c r="I107" s="125"/>
      <c r="J107" s="115"/>
      <c r="K107" s="75"/>
      <c r="L107" s="52"/>
      <c r="M107" s="52"/>
      <c r="N107" s="69"/>
      <c r="O107" s="25"/>
      <c r="P107" s="4"/>
    </row>
    <row r="108" spans="1:16" ht="12.75">
      <c r="A108" s="56"/>
      <c r="B108" s="57" t="s">
        <v>1984</v>
      </c>
      <c r="C108" s="56"/>
      <c r="D108" s="56"/>
      <c r="E108" s="56"/>
      <c r="F108" s="56"/>
      <c r="G108" s="58"/>
      <c r="H108" s="59"/>
      <c r="I108" s="122"/>
      <c r="J108" s="113"/>
      <c r="K108" s="58"/>
      <c r="L108" s="56"/>
      <c r="M108" s="56"/>
      <c r="N108" s="60"/>
      <c r="O108" s="25"/>
      <c r="P108" s="4"/>
    </row>
    <row r="109" spans="1:16" ht="12.75">
      <c r="A109" s="52"/>
      <c r="B109" s="52"/>
      <c r="C109" s="52"/>
      <c r="D109" s="52"/>
      <c r="E109" s="52"/>
      <c r="F109" s="52"/>
      <c r="G109" s="67"/>
      <c r="H109" s="68"/>
      <c r="I109" s="125"/>
      <c r="J109" s="116"/>
      <c r="K109" s="74"/>
      <c r="L109" s="52"/>
      <c r="M109" s="52"/>
      <c r="N109" s="69"/>
      <c r="O109" s="25"/>
      <c r="P109" s="4"/>
    </row>
    <row r="110" spans="1:16" s="76" customFormat="1" ht="12.75">
      <c r="A110" s="52" t="s">
        <v>1456</v>
      </c>
      <c r="B110" s="52" t="s">
        <v>1457</v>
      </c>
      <c r="C110" s="52" t="s">
        <v>1458</v>
      </c>
      <c r="D110" s="52" t="s">
        <v>1459</v>
      </c>
      <c r="E110" s="52" t="s">
        <v>270</v>
      </c>
      <c r="F110" s="52" t="s">
        <v>6</v>
      </c>
      <c r="G110" s="67">
        <v>17.99</v>
      </c>
      <c r="H110" s="68">
        <v>0.22</v>
      </c>
      <c r="I110" s="123">
        <f>ROUND((G110*0.78),2)</f>
        <v>14.03</v>
      </c>
      <c r="J110" s="110"/>
      <c r="K110" s="45">
        <f>J110*I110</f>
        <v>0</v>
      </c>
      <c r="L110" s="70"/>
      <c r="M110" s="52" t="s">
        <v>2071</v>
      </c>
      <c r="N110" s="69" t="s">
        <v>1450</v>
      </c>
      <c r="O110" s="78" t="s">
        <v>1938</v>
      </c>
      <c r="P110" s="4"/>
    </row>
    <row r="111" spans="1:16" s="76" customFormat="1" ht="12.75">
      <c r="A111" s="52" t="s">
        <v>120</v>
      </c>
      <c r="B111" s="52" t="s">
        <v>121</v>
      </c>
      <c r="C111" s="52" t="s">
        <v>122</v>
      </c>
      <c r="D111" s="52" t="s">
        <v>123</v>
      </c>
      <c r="E111" s="52" t="s">
        <v>108</v>
      </c>
      <c r="F111" s="52" t="s">
        <v>6</v>
      </c>
      <c r="G111" s="67">
        <v>17.99</v>
      </c>
      <c r="H111" s="68">
        <v>0.22</v>
      </c>
      <c r="I111" s="123">
        <f>ROUND((G111*0.78),2)</f>
        <v>14.03</v>
      </c>
      <c r="J111" s="110"/>
      <c r="K111" s="45">
        <f>J111*I111</f>
        <v>0</v>
      </c>
      <c r="L111" s="70"/>
      <c r="M111" s="52" t="s">
        <v>1823</v>
      </c>
      <c r="N111" s="69" t="s">
        <v>104</v>
      </c>
      <c r="O111" s="78" t="s">
        <v>1929</v>
      </c>
      <c r="P111" s="4"/>
    </row>
    <row r="112" spans="1:16" ht="12.75">
      <c r="A112" s="51"/>
      <c r="B112" s="51"/>
      <c r="C112" s="51"/>
      <c r="D112" s="52"/>
      <c r="E112" s="51"/>
      <c r="F112" s="51"/>
      <c r="G112" s="53"/>
      <c r="H112" s="54"/>
      <c r="I112" s="121"/>
      <c r="J112" s="112"/>
      <c r="K112" s="73"/>
      <c r="L112" s="52"/>
      <c r="M112" s="51"/>
      <c r="N112" s="55"/>
      <c r="O112" s="1"/>
      <c r="P112" s="1"/>
    </row>
    <row r="113" spans="1:16" ht="12.75">
      <c r="A113" s="56"/>
      <c r="B113" s="57" t="s">
        <v>1983</v>
      </c>
      <c r="C113" s="56"/>
      <c r="D113" s="56"/>
      <c r="E113" s="56"/>
      <c r="F113" s="56"/>
      <c r="G113" s="58"/>
      <c r="H113" s="59"/>
      <c r="I113" s="122"/>
      <c r="J113" s="113"/>
      <c r="K113" s="58"/>
      <c r="L113" s="56"/>
      <c r="M113" s="56"/>
      <c r="N113" s="60"/>
      <c r="O113" s="1"/>
      <c r="P113" s="1"/>
    </row>
    <row r="114" spans="1:16" ht="12.75">
      <c r="A114" s="51"/>
      <c r="B114" s="51"/>
      <c r="C114" s="51"/>
      <c r="D114" s="52"/>
      <c r="E114" s="51"/>
      <c r="F114" s="51"/>
      <c r="G114" s="53"/>
      <c r="H114" s="54"/>
      <c r="I114" s="121"/>
      <c r="J114" s="114"/>
      <c r="K114" s="72"/>
      <c r="L114" s="52"/>
      <c r="M114" s="51"/>
      <c r="N114" s="55"/>
      <c r="O114" s="1"/>
      <c r="P114" s="1"/>
    </row>
    <row r="115" spans="1:16" s="76" customFormat="1" ht="12.75">
      <c r="A115" s="52" t="s">
        <v>158</v>
      </c>
      <c r="B115" s="52" t="s">
        <v>159</v>
      </c>
      <c r="C115" s="52" t="s">
        <v>160</v>
      </c>
      <c r="D115" s="52" t="s">
        <v>11</v>
      </c>
      <c r="E115" s="52" t="s">
        <v>157</v>
      </c>
      <c r="F115" s="52" t="s">
        <v>6</v>
      </c>
      <c r="G115" s="67">
        <v>17.99</v>
      </c>
      <c r="H115" s="68">
        <v>0.22</v>
      </c>
      <c r="I115" s="123">
        <f aca="true" t="shared" si="8" ref="I115:I120">ROUND((G115*0.78),2)</f>
        <v>14.03</v>
      </c>
      <c r="J115" s="110"/>
      <c r="K115" s="45">
        <f aca="true" t="shared" si="9" ref="K115:K120">J115*I115</f>
        <v>0</v>
      </c>
      <c r="L115" s="70" t="s">
        <v>1962</v>
      </c>
      <c r="M115" s="52" t="s">
        <v>1800</v>
      </c>
      <c r="N115" s="69" t="s">
        <v>104</v>
      </c>
      <c r="O115" s="4"/>
      <c r="P115" s="4"/>
    </row>
    <row r="116" spans="1:16" s="76" customFormat="1" ht="12.75">
      <c r="A116" s="52" t="s">
        <v>1240</v>
      </c>
      <c r="B116" s="52" t="s">
        <v>1241</v>
      </c>
      <c r="C116" s="52" t="s">
        <v>1242</v>
      </c>
      <c r="D116" s="52" t="s">
        <v>11</v>
      </c>
      <c r="E116" s="52" t="s">
        <v>216</v>
      </c>
      <c r="F116" s="52" t="s">
        <v>6</v>
      </c>
      <c r="G116" s="67">
        <v>16.99</v>
      </c>
      <c r="H116" s="68">
        <v>0.22</v>
      </c>
      <c r="I116" s="123">
        <f t="shared" si="8"/>
        <v>13.25</v>
      </c>
      <c r="J116" s="110"/>
      <c r="K116" s="45">
        <f t="shared" si="9"/>
        <v>0</v>
      </c>
      <c r="L116" s="70" t="s">
        <v>1973</v>
      </c>
      <c r="M116" s="52" t="s">
        <v>1802</v>
      </c>
      <c r="N116" s="69" t="s">
        <v>1190</v>
      </c>
      <c r="O116" s="4"/>
      <c r="P116" s="4"/>
    </row>
    <row r="117" spans="1:16" s="76" customFormat="1" ht="12.75">
      <c r="A117" s="52" t="s">
        <v>266</v>
      </c>
      <c r="B117" s="52" t="s">
        <v>267</v>
      </c>
      <c r="C117" s="52" t="s">
        <v>268</v>
      </c>
      <c r="D117" s="52" t="s">
        <v>269</v>
      </c>
      <c r="E117" s="52" t="s">
        <v>270</v>
      </c>
      <c r="F117" s="52" t="s">
        <v>6</v>
      </c>
      <c r="G117" s="67">
        <v>16.99</v>
      </c>
      <c r="H117" s="68">
        <v>0.22</v>
      </c>
      <c r="I117" s="123">
        <f t="shared" si="8"/>
        <v>13.25</v>
      </c>
      <c r="J117" s="110"/>
      <c r="K117" s="45">
        <f t="shared" si="9"/>
        <v>0</v>
      </c>
      <c r="L117" s="70" t="s">
        <v>1978</v>
      </c>
      <c r="M117" s="52" t="s">
        <v>1803</v>
      </c>
      <c r="N117" s="69" t="s">
        <v>259</v>
      </c>
      <c r="O117" s="4"/>
      <c r="P117" s="4"/>
    </row>
    <row r="118" spans="1:16" s="76" customFormat="1" ht="12.75">
      <c r="A118" s="52" t="s">
        <v>294</v>
      </c>
      <c r="B118" s="52" t="s">
        <v>295</v>
      </c>
      <c r="C118" s="52" t="s">
        <v>296</v>
      </c>
      <c r="D118" s="52" t="s">
        <v>11</v>
      </c>
      <c r="E118" s="52" t="s">
        <v>216</v>
      </c>
      <c r="F118" s="52" t="s">
        <v>6</v>
      </c>
      <c r="G118" s="67">
        <v>16.99</v>
      </c>
      <c r="H118" s="68">
        <v>0.22</v>
      </c>
      <c r="I118" s="123">
        <f t="shared" si="8"/>
        <v>13.25</v>
      </c>
      <c r="J118" s="110"/>
      <c r="K118" s="45">
        <f t="shared" si="9"/>
        <v>0</v>
      </c>
      <c r="L118" s="77" t="s">
        <v>1789</v>
      </c>
      <c r="M118" s="52" t="s">
        <v>1803</v>
      </c>
      <c r="N118" s="69" t="s">
        <v>259</v>
      </c>
      <c r="O118" s="4"/>
      <c r="P118" s="4"/>
    </row>
    <row r="119" spans="1:16" s="76" customFormat="1" ht="12.75">
      <c r="A119" s="52" t="s">
        <v>1423</v>
      </c>
      <c r="B119" s="52" t="s">
        <v>1424</v>
      </c>
      <c r="C119" s="52" t="s">
        <v>1425</v>
      </c>
      <c r="D119" s="52" t="s">
        <v>11</v>
      </c>
      <c r="E119" s="52" t="s">
        <v>108</v>
      </c>
      <c r="F119" s="52" t="s">
        <v>6</v>
      </c>
      <c r="G119" s="67">
        <v>16.99</v>
      </c>
      <c r="H119" s="68">
        <v>0.22</v>
      </c>
      <c r="I119" s="123">
        <f t="shared" si="8"/>
        <v>13.25</v>
      </c>
      <c r="J119" s="110"/>
      <c r="K119" s="45">
        <f t="shared" si="9"/>
        <v>0</v>
      </c>
      <c r="L119" s="77" t="s">
        <v>1789</v>
      </c>
      <c r="M119" s="52" t="s">
        <v>1800</v>
      </c>
      <c r="N119" s="69" t="s">
        <v>1426</v>
      </c>
      <c r="O119" s="4"/>
      <c r="P119" s="4"/>
    </row>
    <row r="120" spans="1:16" s="76" customFormat="1" ht="12.75">
      <c r="A120" s="52" t="s">
        <v>200</v>
      </c>
      <c r="B120" s="52" t="s">
        <v>201</v>
      </c>
      <c r="C120" s="52" t="s">
        <v>202</v>
      </c>
      <c r="D120" s="52" t="s">
        <v>1874</v>
      </c>
      <c r="E120" s="52" t="s">
        <v>150</v>
      </c>
      <c r="F120" s="52" t="s">
        <v>6</v>
      </c>
      <c r="G120" s="67">
        <v>14.99</v>
      </c>
      <c r="H120" s="68">
        <v>0.22</v>
      </c>
      <c r="I120" s="123">
        <f t="shared" si="8"/>
        <v>11.69</v>
      </c>
      <c r="J120" s="110"/>
      <c r="K120" s="45">
        <f t="shared" si="9"/>
        <v>0</v>
      </c>
      <c r="L120" s="70" t="s">
        <v>1980</v>
      </c>
      <c r="M120" s="52" t="s">
        <v>1800</v>
      </c>
      <c r="N120" s="69" t="s">
        <v>104</v>
      </c>
      <c r="O120" s="4"/>
      <c r="P120" s="4"/>
    </row>
    <row r="121" spans="1:16" ht="12.75">
      <c r="A121" s="51"/>
      <c r="B121" s="51"/>
      <c r="C121" s="51"/>
      <c r="D121" s="52"/>
      <c r="E121" s="51"/>
      <c r="F121" s="51"/>
      <c r="G121" s="53"/>
      <c r="H121" s="54"/>
      <c r="I121" s="121"/>
      <c r="J121" s="112"/>
      <c r="K121" s="73"/>
      <c r="L121" s="52"/>
      <c r="M121" s="51"/>
      <c r="N121" s="55"/>
      <c r="O121" s="1"/>
      <c r="P121" s="3"/>
    </row>
    <row r="122" spans="1:16" ht="12.75">
      <c r="A122" s="56"/>
      <c r="B122" s="57" t="s">
        <v>1961</v>
      </c>
      <c r="C122" s="56"/>
      <c r="D122" s="56"/>
      <c r="E122" s="56"/>
      <c r="F122" s="56"/>
      <c r="G122" s="58"/>
      <c r="H122" s="59"/>
      <c r="I122" s="122"/>
      <c r="J122" s="113"/>
      <c r="K122" s="58"/>
      <c r="L122" s="56"/>
      <c r="M122" s="56"/>
      <c r="N122" s="60"/>
      <c r="O122" s="1"/>
      <c r="P122" s="3"/>
    </row>
    <row r="123" spans="1:16" ht="12.75">
      <c r="A123" s="51"/>
      <c r="B123" s="51"/>
      <c r="C123" s="51"/>
      <c r="D123" s="52"/>
      <c r="E123" s="51"/>
      <c r="F123" s="51"/>
      <c r="G123" s="53"/>
      <c r="H123" s="54"/>
      <c r="I123" s="121"/>
      <c r="J123" s="114"/>
      <c r="K123" s="72"/>
      <c r="L123" s="52"/>
      <c r="M123" s="51"/>
      <c r="N123" s="55"/>
      <c r="O123" s="1"/>
      <c r="P123" s="3"/>
    </row>
    <row r="124" spans="1:16" s="76" customFormat="1" ht="12.75">
      <c r="A124" s="52" t="s">
        <v>348</v>
      </c>
      <c r="B124" s="52" t="s">
        <v>349</v>
      </c>
      <c r="C124" s="52" t="s">
        <v>350</v>
      </c>
      <c r="D124" s="52" t="s">
        <v>1841</v>
      </c>
      <c r="E124" s="52" t="s">
        <v>150</v>
      </c>
      <c r="F124" s="52" t="s">
        <v>6</v>
      </c>
      <c r="G124" s="67">
        <v>16.99</v>
      </c>
      <c r="H124" s="68">
        <v>0.22</v>
      </c>
      <c r="I124" s="123">
        <f>ROUND((G124*0.78),2)</f>
        <v>13.25</v>
      </c>
      <c r="J124" s="110"/>
      <c r="K124" s="45">
        <f>J124*I124</f>
        <v>0</v>
      </c>
      <c r="L124" s="70" t="s">
        <v>1960</v>
      </c>
      <c r="M124" s="52" t="s">
        <v>1821</v>
      </c>
      <c r="N124" s="69" t="s">
        <v>321</v>
      </c>
      <c r="O124" s="4"/>
      <c r="P124" s="4"/>
    </row>
    <row r="125" spans="1:16" s="76" customFormat="1" ht="12.75">
      <c r="A125" s="52" t="s">
        <v>491</v>
      </c>
      <c r="B125" s="52" t="s">
        <v>492</v>
      </c>
      <c r="C125" s="52" t="s">
        <v>493</v>
      </c>
      <c r="D125" s="52" t="s">
        <v>11</v>
      </c>
      <c r="E125" s="52" t="s">
        <v>108</v>
      </c>
      <c r="F125" s="52" t="s">
        <v>6</v>
      </c>
      <c r="G125" s="67">
        <v>16.99</v>
      </c>
      <c r="H125" s="68">
        <v>0.22</v>
      </c>
      <c r="I125" s="123">
        <f>ROUND((G125*0.78),2)</f>
        <v>13.25</v>
      </c>
      <c r="J125" s="110"/>
      <c r="K125" s="45">
        <f>J125*I125</f>
        <v>0</v>
      </c>
      <c r="L125" s="70" t="s">
        <v>1960</v>
      </c>
      <c r="M125" s="52" t="s">
        <v>1800</v>
      </c>
      <c r="N125" s="69" t="s">
        <v>487</v>
      </c>
      <c r="O125" s="4"/>
      <c r="P125" s="4"/>
    </row>
    <row r="126" spans="1:16" s="76" customFormat="1" ht="12.75">
      <c r="A126" s="52" t="s">
        <v>396</v>
      </c>
      <c r="B126" s="52" t="s">
        <v>397</v>
      </c>
      <c r="C126" s="52" t="s">
        <v>398</v>
      </c>
      <c r="D126" s="52" t="s">
        <v>11</v>
      </c>
      <c r="E126" s="52" t="s">
        <v>317</v>
      </c>
      <c r="F126" s="52" t="s">
        <v>6</v>
      </c>
      <c r="G126" s="67">
        <v>17.99</v>
      </c>
      <c r="H126" s="68">
        <v>0.22</v>
      </c>
      <c r="I126" s="123">
        <f>ROUND((G126*0.78),2)</f>
        <v>14.03</v>
      </c>
      <c r="J126" s="110"/>
      <c r="K126" s="45">
        <f>J126*I126</f>
        <v>0</v>
      </c>
      <c r="L126" s="70" t="s">
        <v>1960</v>
      </c>
      <c r="M126" s="52" t="s">
        <v>1821</v>
      </c>
      <c r="N126" s="69" t="s">
        <v>377</v>
      </c>
      <c r="O126" s="4"/>
      <c r="P126" s="4"/>
    </row>
    <row r="127" spans="1:16" s="76" customFormat="1" ht="12.75">
      <c r="A127" s="52" t="s">
        <v>1558</v>
      </c>
      <c r="B127" s="52" t="s">
        <v>1559</v>
      </c>
      <c r="C127" s="52" t="s">
        <v>1560</v>
      </c>
      <c r="D127" s="52" t="s">
        <v>11</v>
      </c>
      <c r="E127" s="52" t="s">
        <v>53</v>
      </c>
      <c r="F127" s="52" t="s">
        <v>6</v>
      </c>
      <c r="G127" s="67">
        <v>17.99</v>
      </c>
      <c r="H127" s="68">
        <v>0.22</v>
      </c>
      <c r="I127" s="123">
        <f>ROUND((G127*0.78),2)</f>
        <v>14.03</v>
      </c>
      <c r="J127" s="110"/>
      <c r="K127" s="45">
        <f>J127*I127</f>
        <v>0</v>
      </c>
      <c r="L127" s="70" t="s">
        <v>1960</v>
      </c>
      <c r="M127" s="52" t="s">
        <v>1819</v>
      </c>
      <c r="N127" s="69" t="s">
        <v>1533</v>
      </c>
      <c r="O127" s="78" t="s">
        <v>1938</v>
      </c>
      <c r="P127" s="4"/>
    </row>
    <row r="128" spans="1:16" ht="12.75">
      <c r="A128" s="1"/>
      <c r="B128" s="1"/>
      <c r="C128" s="1"/>
      <c r="D128" s="4"/>
      <c r="E128" s="1"/>
      <c r="F128" s="1"/>
      <c r="G128" s="2"/>
      <c r="H128" s="6"/>
      <c r="I128" s="117"/>
      <c r="J128" s="101"/>
      <c r="K128" s="2"/>
      <c r="L128" s="4"/>
      <c r="M128" s="1"/>
      <c r="N128" s="9"/>
      <c r="O128" s="1"/>
      <c r="P128" s="1"/>
    </row>
    <row r="129" spans="1:16" ht="12.75">
      <c r="A129" s="1"/>
      <c r="B129" s="1"/>
      <c r="C129" s="1"/>
      <c r="D129" s="4"/>
      <c r="E129" s="1"/>
      <c r="F129" s="1"/>
      <c r="G129" s="2"/>
      <c r="H129" s="6"/>
      <c r="I129" s="117">
        <f>SUM(I22:I128)</f>
        <v>1006.9999999999997</v>
      </c>
      <c r="J129" s="133"/>
      <c r="K129" s="2"/>
      <c r="L129" s="4"/>
      <c r="M129" s="1"/>
      <c r="N129" s="9"/>
      <c r="O129" s="1"/>
      <c r="P129" s="1"/>
    </row>
    <row r="130" spans="4:16" ht="12.75">
      <c r="D130" s="4"/>
      <c r="E130" s="1"/>
      <c r="F130" s="1"/>
      <c r="G130" s="2"/>
      <c r="H130" s="6"/>
      <c r="I130" s="126"/>
      <c r="J130" s="134"/>
      <c r="K130" s="44"/>
      <c r="L130" s="4"/>
      <c r="M130" s="1"/>
      <c r="N130" s="9"/>
      <c r="O130" s="1"/>
      <c r="P130" s="1"/>
    </row>
    <row r="131" spans="4:16" ht="12.75">
      <c r="D131" s="4"/>
      <c r="E131" s="1"/>
      <c r="F131" s="1"/>
      <c r="G131" s="2"/>
      <c r="H131" s="6"/>
      <c r="I131" s="127" t="s">
        <v>2061</v>
      </c>
      <c r="J131" s="95">
        <f>SUM(J22:J127)</f>
        <v>0</v>
      </c>
      <c r="K131" s="96">
        <f>SUM(K22:K127)</f>
        <v>0</v>
      </c>
      <c r="L131" s="97"/>
      <c r="M131" s="1"/>
      <c r="N131" s="9"/>
      <c r="O131" s="1"/>
      <c r="P131" s="1"/>
    </row>
    <row r="132" spans="4:16" ht="12.75">
      <c r="D132" s="4"/>
      <c r="E132" s="1"/>
      <c r="F132" s="1"/>
      <c r="G132" s="2"/>
      <c r="H132" s="6"/>
      <c r="I132" s="128" t="s">
        <v>2074</v>
      </c>
      <c r="J132" s="98" t="b">
        <v>0</v>
      </c>
      <c r="K132" s="96">
        <f>IF(J132=TRUE,L132,0)</f>
        <v>0</v>
      </c>
      <c r="L132" s="99">
        <f>J131*1.58</f>
        <v>0</v>
      </c>
      <c r="M132" s="1"/>
      <c r="N132" s="9"/>
      <c r="O132" s="1"/>
      <c r="P132" s="1"/>
    </row>
    <row r="133" spans="4:16" ht="12.75">
      <c r="D133" s="4"/>
      <c r="E133" s="1"/>
      <c r="F133" s="1"/>
      <c r="G133" s="2"/>
      <c r="H133" s="6"/>
      <c r="I133" s="127" t="s">
        <v>2075</v>
      </c>
      <c r="J133" s="98" t="b">
        <v>0</v>
      </c>
      <c r="K133" s="96">
        <f>IF(J133=TRUE,L133,0)</f>
        <v>0</v>
      </c>
      <c r="L133" s="100">
        <f>ROUND((SUM(K131:K132)*8.3%),2)</f>
        <v>0</v>
      </c>
      <c r="M133" s="1"/>
      <c r="N133" s="9"/>
      <c r="O133" s="1"/>
      <c r="P133" s="1"/>
    </row>
    <row r="134" spans="1:16" ht="12.75">
      <c r="A134" s="136" t="s">
        <v>2048</v>
      </c>
      <c r="B134" s="136"/>
      <c r="C134" s="136"/>
      <c r="D134" s="4"/>
      <c r="E134" s="1"/>
      <c r="F134" s="1"/>
      <c r="G134" s="2"/>
      <c r="H134" s="6"/>
      <c r="I134" s="127" t="s">
        <v>2062</v>
      </c>
      <c r="J134" s="135"/>
      <c r="K134" s="96">
        <v>0</v>
      </c>
      <c r="L134" s="97"/>
      <c r="M134" s="1"/>
      <c r="N134" s="9"/>
      <c r="O134" s="1"/>
      <c r="P134" s="1"/>
    </row>
    <row r="135" spans="1:16" ht="12.75">
      <c r="A135" s="136"/>
      <c r="B135" s="136"/>
      <c r="C135" s="136"/>
      <c r="D135" s="4"/>
      <c r="E135" s="1"/>
      <c r="F135" s="1"/>
      <c r="G135" s="2"/>
      <c r="H135" s="6"/>
      <c r="I135" s="129" t="s">
        <v>2063</v>
      </c>
      <c r="J135" s="135"/>
      <c r="K135" s="96">
        <f>SUM(K131:K134)</f>
        <v>0</v>
      </c>
      <c r="L135" s="97"/>
      <c r="M135" s="1"/>
      <c r="N135" s="9"/>
      <c r="O135" s="1"/>
      <c r="P135" s="1"/>
    </row>
    <row r="136" spans="1:16" ht="12.75">
      <c r="A136" s="31" t="s">
        <v>2049</v>
      </c>
      <c r="B136" s="144"/>
      <c r="C136" s="144"/>
      <c r="D136" s="27"/>
      <c r="E136" s="26"/>
      <c r="F136" s="26"/>
      <c r="G136" s="2"/>
      <c r="H136" s="6"/>
      <c r="I136" s="117"/>
      <c r="J136" s="133"/>
      <c r="K136" s="2"/>
      <c r="L136" s="4"/>
      <c r="M136" s="1"/>
      <c r="N136" s="9"/>
      <c r="O136" s="1"/>
      <c r="P136" s="1"/>
    </row>
    <row r="137" spans="1:16" ht="12.75">
      <c r="A137" s="31" t="s">
        <v>2050</v>
      </c>
      <c r="B137" s="145"/>
      <c r="C137" s="145"/>
      <c r="D137" s="27"/>
      <c r="E137" s="26"/>
      <c r="F137" s="26"/>
      <c r="G137" s="2"/>
      <c r="H137" s="6"/>
      <c r="I137" s="117"/>
      <c r="J137" s="133"/>
      <c r="K137" s="2"/>
      <c r="L137" s="4"/>
      <c r="M137" s="1"/>
      <c r="N137" s="9"/>
      <c r="O137" s="1"/>
      <c r="P137" s="1"/>
    </row>
    <row r="138" spans="1:16" ht="12.75">
      <c r="A138" s="31" t="s">
        <v>2051</v>
      </c>
      <c r="B138" s="145"/>
      <c r="C138" s="145"/>
      <c r="D138" s="30"/>
      <c r="E138" s="26"/>
      <c r="F138" s="26"/>
      <c r="G138" s="2"/>
      <c r="H138" s="6"/>
      <c r="I138" s="117"/>
      <c r="J138" s="133"/>
      <c r="K138" s="2"/>
      <c r="L138" s="4"/>
      <c r="M138" s="1"/>
      <c r="N138" s="9"/>
      <c r="O138" s="1"/>
      <c r="P138" s="1"/>
    </row>
    <row r="139" spans="1:16" ht="12.75">
      <c r="A139" s="31" t="s">
        <v>2052</v>
      </c>
      <c r="B139" s="145"/>
      <c r="C139" s="145"/>
      <c r="D139" s="30"/>
      <c r="E139" s="26"/>
      <c r="F139" s="26"/>
      <c r="G139" s="2"/>
      <c r="H139" s="6"/>
      <c r="I139" s="117"/>
      <c r="J139" s="101"/>
      <c r="K139" s="2"/>
      <c r="L139" s="4"/>
      <c r="M139" s="1"/>
      <c r="N139" s="9"/>
      <c r="O139" s="1"/>
      <c r="P139" s="1"/>
    </row>
    <row r="140" spans="1:16" ht="12.75">
      <c r="A140" s="31" t="s">
        <v>2053</v>
      </c>
      <c r="B140" s="145"/>
      <c r="C140" s="145"/>
      <c r="D140" s="30"/>
      <c r="E140" s="26"/>
      <c r="F140" s="26"/>
      <c r="G140" s="2"/>
      <c r="H140" s="6"/>
      <c r="I140" s="117"/>
      <c r="J140" s="101"/>
      <c r="K140" s="2"/>
      <c r="L140" s="4"/>
      <c r="M140" s="1"/>
      <c r="N140" s="9"/>
      <c r="O140" s="1"/>
      <c r="P140" s="1"/>
    </row>
    <row r="141" spans="1:16" ht="12.75">
      <c r="A141" s="33"/>
      <c r="B141" s="145"/>
      <c r="C141" s="145"/>
      <c r="D141" s="30"/>
      <c r="E141" s="26"/>
      <c r="F141" s="26"/>
      <c r="G141" s="2"/>
      <c r="H141" s="6"/>
      <c r="I141" s="117"/>
      <c r="J141" s="101"/>
      <c r="K141" s="2"/>
      <c r="L141" s="4"/>
      <c r="M141" s="1"/>
      <c r="N141" s="9"/>
      <c r="O141" s="1"/>
      <c r="P141" s="1"/>
    </row>
    <row r="142" spans="1:16" ht="12.75">
      <c r="A142" s="33"/>
      <c r="B142" s="145"/>
      <c r="C142" s="145"/>
      <c r="D142" s="30"/>
      <c r="E142" s="26"/>
      <c r="F142" s="26"/>
      <c r="G142" s="2"/>
      <c r="H142" s="6"/>
      <c r="I142" s="117"/>
      <c r="J142" s="101"/>
      <c r="K142" s="2"/>
      <c r="L142" s="4"/>
      <c r="M142" s="1"/>
      <c r="N142" s="9"/>
      <c r="O142" s="1"/>
      <c r="P142" s="1"/>
    </row>
    <row r="143" spans="1:16" ht="12.75">
      <c r="A143" s="31" t="s">
        <v>2054</v>
      </c>
      <c r="B143" s="145"/>
      <c r="C143" s="145"/>
      <c r="D143" s="30"/>
      <c r="E143" s="26"/>
      <c r="F143" s="26"/>
      <c r="G143" s="2"/>
      <c r="H143" s="6"/>
      <c r="I143" s="117"/>
      <c r="J143" s="101"/>
      <c r="K143" s="2"/>
      <c r="L143" s="4"/>
      <c r="M143" s="1"/>
      <c r="N143" s="9"/>
      <c r="O143" s="1"/>
      <c r="P143" s="1"/>
    </row>
    <row r="144" spans="1:16" ht="12.75">
      <c r="A144" s="34" t="s">
        <v>2055</v>
      </c>
      <c r="B144" s="35"/>
      <c r="C144" s="35"/>
      <c r="D144" s="30"/>
      <c r="E144" s="26"/>
      <c r="F144" s="26"/>
      <c r="G144" s="2"/>
      <c r="H144" s="6"/>
      <c r="I144" s="117"/>
      <c r="J144" s="101"/>
      <c r="K144" s="2"/>
      <c r="L144" s="4"/>
      <c r="M144" s="1"/>
      <c r="N144" s="9"/>
      <c r="O144" s="1"/>
      <c r="P144" s="1"/>
    </row>
    <row r="145" spans="1:16" ht="13.5" thickBot="1">
      <c r="A145" s="36"/>
      <c r="B145" s="37"/>
      <c r="C145" s="35"/>
      <c r="D145" s="30"/>
      <c r="E145" s="26"/>
      <c r="F145" s="26"/>
      <c r="G145" s="2"/>
      <c r="H145" s="6"/>
      <c r="I145" s="117"/>
      <c r="J145" s="101"/>
      <c r="K145" s="2"/>
      <c r="L145" s="4"/>
      <c r="M145" s="1"/>
      <c r="N145" s="9"/>
      <c r="O145" s="1"/>
      <c r="P145" s="1"/>
    </row>
    <row r="146" spans="1:16" ht="13.5" thickBot="1">
      <c r="A146" s="36"/>
      <c r="B146" s="38" t="s">
        <v>2056</v>
      </c>
      <c r="C146" s="93"/>
      <c r="D146" s="30"/>
      <c r="E146" s="26"/>
      <c r="F146" s="26"/>
      <c r="G146" s="2"/>
      <c r="H146" s="6"/>
      <c r="I146" s="117"/>
      <c r="J146" s="101"/>
      <c r="K146" s="2"/>
      <c r="L146" s="4"/>
      <c r="M146" s="1"/>
      <c r="N146" s="9"/>
      <c r="O146" s="1"/>
      <c r="P146" s="1"/>
    </row>
    <row r="147" spans="1:16" ht="12.75">
      <c r="A147" s="36"/>
      <c r="B147" s="40" t="s">
        <v>2057</v>
      </c>
      <c r="C147" s="41"/>
      <c r="D147" s="30"/>
      <c r="E147" s="26"/>
      <c r="F147" s="26"/>
      <c r="G147" s="2"/>
      <c r="H147" s="6"/>
      <c r="I147" s="117"/>
      <c r="J147" s="101"/>
      <c r="K147" s="2"/>
      <c r="L147" s="4"/>
      <c r="M147" s="1"/>
      <c r="N147" s="9"/>
      <c r="O147" s="1"/>
      <c r="P147" s="1"/>
    </row>
    <row r="148" spans="1:16" ht="12.75">
      <c r="A148" s="36"/>
      <c r="B148" s="40"/>
      <c r="C148" s="41"/>
      <c r="D148" s="30"/>
      <c r="E148" s="26"/>
      <c r="F148" s="26"/>
      <c r="G148" s="2"/>
      <c r="H148" s="6"/>
      <c r="I148" s="117"/>
      <c r="J148" s="101"/>
      <c r="K148" s="2"/>
      <c r="L148" s="4"/>
      <c r="M148" s="1"/>
      <c r="N148" s="9"/>
      <c r="O148" s="1"/>
      <c r="P148" s="1"/>
    </row>
    <row r="149" spans="1:16" ht="48">
      <c r="A149" s="42" t="s">
        <v>2058</v>
      </c>
      <c r="B149" s="146"/>
      <c r="C149" s="147"/>
      <c r="D149" s="30"/>
      <c r="E149" s="26"/>
      <c r="F149" s="26"/>
      <c r="G149" s="2"/>
      <c r="H149" s="6"/>
      <c r="I149" s="117"/>
      <c r="J149" s="101"/>
      <c r="K149" s="2"/>
      <c r="L149" s="4"/>
      <c r="M149" s="1"/>
      <c r="N149" s="9"/>
      <c r="O149" s="1"/>
      <c r="P149" s="1"/>
    </row>
    <row r="150" spans="1:16" ht="12.75">
      <c r="A150" s="26"/>
      <c r="B150" s="26"/>
      <c r="C150" s="26"/>
      <c r="D150" s="30"/>
      <c r="E150" s="26"/>
      <c r="F150" s="26"/>
      <c r="G150" s="2"/>
      <c r="H150" s="6"/>
      <c r="I150" s="117"/>
      <c r="J150" s="101"/>
      <c r="K150" s="2"/>
      <c r="L150" s="4"/>
      <c r="M150" s="1"/>
      <c r="N150" s="9"/>
      <c r="O150" s="1"/>
      <c r="P150" s="1"/>
    </row>
    <row r="151" spans="1:16" ht="12.75">
      <c r="A151" s="43" t="s">
        <v>2059</v>
      </c>
      <c r="B151" s="26"/>
      <c r="C151" s="26"/>
      <c r="D151" s="30"/>
      <c r="E151" s="26"/>
      <c r="F151" s="26"/>
      <c r="G151" s="2"/>
      <c r="H151" s="6"/>
      <c r="I151" s="117"/>
      <c r="J151" s="101"/>
      <c r="K151" s="2"/>
      <c r="L151" s="4"/>
      <c r="M151" s="1"/>
      <c r="N151" s="9"/>
      <c r="O151" s="1"/>
      <c r="P151" s="1"/>
    </row>
    <row r="152" spans="1:16" ht="12.75">
      <c r="A152" s="43" t="s">
        <v>2060</v>
      </c>
      <c r="B152" s="26"/>
      <c r="C152" s="26"/>
      <c r="D152" s="30"/>
      <c r="E152" s="26"/>
      <c r="F152" s="26"/>
      <c r="G152" s="2"/>
      <c r="H152" s="6"/>
      <c r="I152" s="117"/>
      <c r="J152" s="101"/>
      <c r="K152" s="2"/>
      <c r="L152" s="4"/>
      <c r="M152" s="1"/>
      <c r="N152" s="9"/>
      <c r="O152" s="1"/>
      <c r="P152" s="1"/>
    </row>
    <row r="153" spans="4:16" ht="12.75">
      <c r="D153" s="30"/>
      <c r="E153" s="26"/>
      <c r="F153" s="26"/>
      <c r="G153" s="2"/>
      <c r="H153" s="6"/>
      <c r="I153" s="117"/>
      <c r="J153" s="101"/>
      <c r="K153" s="2"/>
      <c r="L153" s="4"/>
      <c r="M153" s="1"/>
      <c r="N153" s="9"/>
      <c r="O153" s="1"/>
      <c r="P153" s="1"/>
    </row>
    <row r="154" spans="4:16" ht="12.75">
      <c r="D154" s="30"/>
      <c r="E154" s="26"/>
      <c r="F154" s="26"/>
      <c r="G154" s="2"/>
      <c r="H154" s="6"/>
      <c r="I154" s="117"/>
      <c r="J154" s="101"/>
      <c r="K154" s="2"/>
      <c r="L154" s="4"/>
      <c r="M154" s="1"/>
      <c r="N154" s="9"/>
      <c r="O154" s="1"/>
      <c r="P154" s="1"/>
    </row>
    <row r="155" spans="4:16" ht="12.75">
      <c r="D155" s="30"/>
      <c r="E155" s="26"/>
      <c r="F155" s="26"/>
      <c r="G155" s="2"/>
      <c r="H155" s="6"/>
      <c r="I155" s="117"/>
      <c r="J155" s="101"/>
      <c r="K155" s="2"/>
      <c r="L155" s="4"/>
      <c r="M155" s="1"/>
      <c r="N155" s="9"/>
      <c r="O155" s="1"/>
      <c r="P155" s="1"/>
    </row>
    <row r="156" spans="1:16" ht="12.75">
      <c r="A156" s="1"/>
      <c r="B156" s="1"/>
      <c r="C156" s="1"/>
      <c r="D156" s="4"/>
      <c r="E156" s="1"/>
      <c r="F156" s="1"/>
      <c r="G156" s="2"/>
      <c r="H156" s="6"/>
      <c r="I156" s="117"/>
      <c r="J156" s="101"/>
      <c r="K156" s="2"/>
      <c r="L156" s="4"/>
      <c r="M156" s="1"/>
      <c r="N156" s="9"/>
      <c r="O156" s="1"/>
      <c r="P156" s="1"/>
    </row>
    <row r="157" spans="1:16" ht="12.75">
      <c r="A157" s="1"/>
      <c r="B157" s="1"/>
      <c r="C157" s="1"/>
      <c r="D157" s="4"/>
      <c r="E157" s="1"/>
      <c r="F157" s="1"/>
      <c r="G157" s="2"/>
      <c r="H157" s="6"/>
      <c r="I157" s="117"/>
      <c r="J157" s="101"/>
      <c r="K157" s="2"/>
      <c r="L157" s="4"/>
      <c r="M157" s="1"/>
      <c r="N157" s="9"/>
      <c r="O157" s="1"/>
      <c r="P157" s="1"/>
    </row>
    <row r="158" spans="1:16" ht="12.75">
      <c r="A158" s="1"/>
      <c r="B158" s="1"/>
      <c r="C158" s="1"/>
      <c r="D158" s="4"/>
      <c r="E158" s="1"/>
      <c r="F158" s="1"/>
      <c r="G158" s="2"/>
      <c r="H158" s="6"/>
      <c r="I158" s="117"/>
      <c r="J158" s="101"/>
      <c r="K158" s="2"/>
      <c r="L158" s="4"/>
      <c r="M158" s="1"/>
      <c r="N158" s="9"/>
      <c r="O158" s="1"/>
      <c r="P158" s="1"/>
    </row>
    <row r="159" spans="1:16" ht="12.75">
      <c r="A159" s="1"/>
      <c r="B159" s="1"/>
      <c r="C159" s="1"/>
      <c r="D159" s="4"/>
      <c r="E159" s="1"/>
      <c r="F159" s="1"/>
      <c r="G159" s="2"/>
      <c r="H159" s="6"/>
      <c r="I159" s="117"/>
      <c r="J159" s="101"/>
      <c r="K159" s="2"/>
      <c r="L159" s="4"/>
      <c r="M159" s="1"/>
      <c r="N159" s="9"/>
      <c r="O159" s="1"/>
      <c r="P159" s="1"/>
    </row>
    <row r="160" spans="1:16" ht="12.75">
      <c r="A160" s="1"/>
      <c r="B160" s="1"/>
      <c r="C160" s="1"/>
      <c r="D160" s="4"/>
      <c r="E160" s="1"/>
      <c r="F160" s="1"/>
      <c r="G160" s="2"/>
      <c r="H160" s="6"/>
      <c r="I160" s="117"/>
      <c r="J160" s="101"/>
      <c r="K160" s="2"/>
      <c r="L160" s="4"/>
      <c r="M160" s="1"/>
      <c r="N160" s="9"/>
      <c r="O160" s="1"/>
      <c r="P160" s="1"/>
    </row>
    <row r="161" spans="1:16" ht="12.75">
      <c r="A161" s="1"/>
      <c r="B161" s="1"/>
      <c r="C161" s="1"/>
      <c r="D161" s="4"/>
      <c r="E161" s="1"/>
      <c r="F161" s="1"/>
      <c r="G161" s="2"/>
      <c r="H161" s="6"/>
      <c r="I161" s="117"/>
      <c r="J161" s="101"/>
      <c r="K161" s="2"/>
      <c r="L161" s="4"/>
      <c r="M161" s="1"/>
      <c r="N161" s="9"/>
      <c r="O161" s="1"/>
      <c r="P161" s="1"/>
    </row>
    <row r="162" spans="1:16" ht="12.75">
      <c r="A162" s="1"/>
      <c r="B162" s="1"/>
      <c r="C162" s="1"/>
      <c r="D162" s="4"/>
      <c r="E162" s="1"/>
      <c r="F162" s="1"/>
      <c r="G162" s="2"/>
      <c r="H162" s="6"/>
      <c r="I162" s="117"/>
      <c r="J162" s="101"/>
      <c r="K162" s="2"/>
      <c r="L162" s="4"/>
      <c r="M162" s="1"/>
      <c r="N162" s="9"/>
      <c r="O162" s="1"/>
      <c r="P162" s="1"/>
    </row>
    <row r="163" spans="1:16" ht="12.75">
      <c r="A163" s="1"/>
      <c r="B163" s="1"/>
      <c r="C163" s="1"/>
      <c r="D163" s="4"/>
      <c r="E163" s="1"/>
      <c r="F163" s="1"/>
      <c r="G163" s="2"/>
      <c r="H163" s="6"/>
      <c r="I163" s="117"/>
      <c r="J163" s="101"/>
      <c r="K163" s="2"/>
      <c r="L163" s="4"/>
      <c r="M163" s="1"/>
      <c r="N163" s="9"/>
      <c r="O163" s="1"/>
      <c r="P163" s="1"/>
    </row>
    <row r="164" spans="1:16" ht="12.75">
      <c r="A164" s="1"/>
      <c r="B164" s="1"/>
      <c r="C164" s="1"/>
      <c r="D164" s="4"/>
      <c r="E164" s="1"/>
      <c r="F164" s="1"/>
      <c r="G164" s="2"/>
      <c r="H164" s="6"/>
      <c r="I164" s="117"/>
      <c r="J164" s="101"/>
      <c r="K164" s="2"/>
      <c r="L164" s="4"/>
      <c r="M164" s="1"/>
      <c r="N164" s="9"/>
      <c r="O164" s="1"/>
      <c r="P164" s="1"/>
    </row>
    <row r="165" spans="1:16" ht="12.75">
      <c r="A165" s="1"/>
      <c r="B165" s="1"/>
      <c r="C165" s="1"/>
      <c r="D165" s="4"/>
      <c r="E165" s="1"/>
      <c r="F165" s="1"/>
      <c r="G165" s="2"/>
      <c r="H165" s="6"/>
      <c r="I165" s="117"/>
      <c r="J165" s="101"/>
      <c r="K165" s="2"/>
      <c r="L165" s="4"/>
      <c r="M165" s="1"/>
      <c r="N165" s="9"/>
      <c r="O165" s="1"/>
      <c r="P165" s="1"/>
    </row>
    <row r="166" spans="1:16" ht="12.75">
      <c r="A166" s="1"/>
      <c r="B166" s="1"/>
      <c r="C166" s="1"/>
      <c r="D166" s="4"/>
      <c r="E166" s="1"/>
      <c r="F166" s="1"/>
      <c r="G166" s="2"/>
      <c r="H166" s="6"/>
      <c r="I166" s="117"/>
      <c r="J166" s="101"/>
      <c r="K166" s="2"/>
      <c r="L166" s="4"/>
      <c r="M166" s="1"/>
      <c r="N166" s="9"/>
      <c r="O166" s="1"/>
      <c r="P166" s="1"/>
    </row>
    <row r="167" spans="1:16" ht="12.75">
      <c r="A167" s="1"/>
      <c r="B167" s="1"/>
      <c r="C167" s="1"/>
      <c r="D167" s="4"/>
      <c r="E167" s="1"/>
      <c r="F167" s="1"/>
      <c r="G167" s="2"/>
      <c r="H167" s="6"/>
      <c r="I167" s="117"/>
      <c r="J167" s="101"/>
      <c r="K167" s="2"/>
      <c r="L167" s="4"/>
      <c r="M167" s="1"/>
      <c r="N167" s="9"/>
      <c r="O167" s="1"/>
      <c r="P167" s="1"/>
    </row>
    <row r="168" spans="1:16" ht="12.75">
      <c r="A168" s="1"/>
      <c r="B168" s="1"/>
      <c r="C168" s="1"/>
      <c r="D168" s="4"/>
      <c r="E168" s="1"/>
      <c r="F168" s="1"/>
      <c r="G168" s="2"/>
      <c r="H168" s="6"/>
      <c r="I168" s="117"/>
      <c r="J168" s="101"/>
      <c r="K168" s="2"/>
      <c r="L168" s="4"/>
      <c r="M168" s="1"/>
      <c r="N168" s="9"/>
      <c r="O168" s="1"/>
      <c r="P168" s="1"/>
    </row>
    <row r="169" spans="1:16" ht="12.75">
      <c r="A169" s="1"/>
      <c r="B169" s="1"/>
      <c r="C169" s="1"/>
      <c r="D169" s="4"/>
      <c r="E169" s="1"/>
      <c r="F169" s="1"/>
      <c r="G169" s="2"/>
      <c r="H169" s="6"/>
      <c r="I169" s="117"/>
      <c r="J169" s="101"/>
      <c r="K169" s="2"/>
      <c r="L169" s="4"/>
      <c r="M169" s="1"/>
      <c r="N169" s="9"/>
      <c r="O169" s="1"/>
      <c r="P169" s="1"/>
    </row>
    <row r="170" spans="1:16" ht="12.75">
      <c r="A170" s="1"/>
      <c r="B170" s="1"/>
      <c r="C170" s="1"/>
      <c r="D170" s="4"/>
      <c r="E170" s="1"/>
      <c r="F170" s="1"/>
      <c r="G170" s="2"/>
      <c r="H170" s="6"/>
      <c r="I170" s="117"/>
      <c r="J170" s="101"/>
      <c r="K170" s="2"/>
      <c r="L170" s="4"/>
      <c r="M170" s="1"/>
      <c r="N170" s="9"/>
      <c r="O170" s="1"/>
      <c r="P170" s="1"/>
    </row>
    <row r="171" spans="1:16" ht="12.75">
      <c r="A171" s="1"/>
      <c r="B171" s="1"/>
      <c r="C171" s="1"/>
      <c r="D171" s="4"/>
      <c r="E171" s="1"/>
      <c r="F171" s="1"/>
      <c r="G171" s="2"/>
      <c r="H171" s="6"/>
      <c r="I171" s="117"/>
      <c r="J171" s="101"/>
      <c r="K171" s="2"/>
      <c r="L171" s="4"/>
      <c r="M171" s="1"/>
      <c r="N171" s="9"/>
      <c r="O171" s="1"/>
      <c r="P171" s="1"/>
    </row>
    <row r="172" spans="1:16" ht="12.75">
      <c r="A172" s="1"/>
      <c r="B172" s="1"/>
      <c r="C172" s="1"/>
      <c r="D172" s="4"/>
      <c r="E172" s="1"/>
      <c r="F172" s="1"/>
      <c r="G172" s="2"/>
      <c r="H172" s="6"/>
      <c r="I172" s="117"/>
      <c r="J172" s="101"/>
      <c r="K172" s="2"/>
      <c r="L172" s="4"/>
      <c r="M172" s="1"/>
      <c r="N172" s="9"/>
      <c r="O172" s="1"/>
      <c r="P172" s="1"/>
    </row>
    <row r="173" spans="1:16" ht="12.75">
      <c r="A173" s="1"/>
      <c r="B173" s="1"/>
      <c r="C173" s="1"/>
      <c r="D173" s="4"/>
      <c r="E173" s="1"/>
      <c r="F173" s="1"/>
      <c r="G173" s="2"/>
      <c r="H173" s="6"/>
      <c r="I173" s="117"/>
      <c r="J173" s="101"/>
      <c r="K173" s="2"/>
      <c r="L173" s="4"/>
      <c r="M173" s="1"/>
      <c r="N173" s="9"/>
      <c r="O173" s="1"/>
      <c r="P173" s="1"/>
    </row>
    <row r="174" spans="1:16" ht="12.75">
      <c r="A174" s="1"/>
      <c r="B174" s="1"/>
      <c r="C174" s="1"/>
      <c r="D174" s="4"/>
      <c r="E174" s="1"/>
      <c r="F174" s="1"/>
      <c r="G174" s="2"/>
      <c r="H174" s="6"/>
      <c r="I174" s="117"/>
      <c r="J174" s="101"/>
      <c r="K174" s="2"/>
      <c r="L174" s="4"/>
      <c r="M174" s="1"/>
      <c r="N174" s="9"/>
      <c r="O174" s="1"/>
      <c r="P174" s="1"/>
    </row>
    <row r="175" spans="1:16" ht="12.75">
      <c r="A175" s="1"/>
      <c r="B175" s="1"/>
      <c r="C175" s="1"/>
      <c r="D175" s="4"/>
      <c r="E175" s="1"/>
      <c r="F175" s="1"/>
      <c r="G175" s="2"/>
      <c r="H175" s="6"/>
      <c r="I175" s="117"/>
      <c r="J175" s="101"/>
      <c r="K175" s="2"/>
      <c r="L175" s="4"/>
      <c r="M175" s="1"/>
      <c r="N175" s="9"/>
      <c r="O175" s="1"/>
      <c r="P175" s="1"/>
    </row>
  </sheetData>
  <sheetProtection password="FD2B" sheet="1"/>
  <mergeCells count="10">
    <mergeCell ref="A134:C135"/>
    <mergeCell ref="B136:C136"/>
    <mergeCell ref="B137:C137"/>
    <mergeCell ref="B138:C138"/>
    <mergeCell ref="B139:C139"/>
    <mergeCell ref="B149:C149"/>
    <mergeCell ref="B140:C140"/>
    <mergeCell ref="B141:C141"/>
    <mergeCell ref="B142:C142"/>
    <mergeCell ref="B143:C143"/>
  </mergeCells>
  <printOptions/>
  <pageMargins left="0.25" right="0.25" top="0.75" bottom="0.75" header="0.3" footer="0.3"/>
  <pageSetup fitToHeight="0" fitToWidth="1" horizontalDpi="300" verticalDpi="300" orientation="landscape" scale="73" r:id="rId3"/>
  <headerFooter>
    <oddFooter>&amp;L&amp;8For quoting purposes only - subject to change and availability&amp;C&amp;8&amp;P of &amp;N&amp;R&amp;"SansSerif,Italic"&amp;8GPPCS Award Cartwright School District 83  #REV IFB 14-15-01 
Mohave Direct Contract #10D-PHXBC-0517</oddFooter>
  </headerFooter>
  <rowBreaks count="1" manualBreakCount="1">
    <brk id="53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43.375" style="0" customWidth="1"/>
    <col min="3" max="3" width="17.75390625" style="0" customWidth="1"/>
    <col min="4" max="4" width="17.875" style="0" customWidth="1"/>
    <col min="5" max="5" width="0" style="0" hidden="1" customWidth="1"/>
    <col min="6" max="6" width="13.625" style="0" customWidth="1"/>
    <col min="7" max="7" width="7.75390625" style="0" customWidth="1"/>
    <col min="8" max="8" width="0" style="0" hidden="1" customWidth="1"/>
    <col min="9" max="9" width="9.375" style="130" customWidth="1"/>
    <col min="10" max="10" width="5.25390625" style="109" customWidth="1"/>
    <col min="11" max="11" width="8.75390625" style="0" customWidth="1"/>
    <col min="12" max="12" width="23.875" style="0" customWidth="1"/>
    <col min="13" max="13" width="15.125" style="0" customWidth="1"/>
    <col min="14" max="14" width="10.125" style="0" customWidth="1"/>
    <col min="15" max="15" width="0" style="0" hidden="1" customWidth="1"/>
  </cols>
  <sheetData>
    <row r="1" spans="1:16" ht="12.75">
      <c r="A1" s="1"/>
      <c r="B1" s="1"/>
      <c r="C1" s="1"/>
      <c r="D1" s="4"/>
      <c r="E1" s="1"/>
      <c r="F1" s="1"/>
      <c r="G1" s="2"/>
      <c r="H1" s="6"/>
      <c r="I1" s="117"/>
      <c r="J1" s="101"/>
      <c r="K1" s="2"/>
      <c r="L1" s="1"/>
      <c r="M1" s="1"/>
      <c r="N1" s="9"/>
      <c r="O1" s="1"/>
      <c r="P1" s="1"/>
    </row>
    <row r="2" spans="1:16" ht="12.75">
      <c r="A2" s="1"/>
      <c r="B2" s="1"/>
      <c r="C2" s="1"/>
      <c r="D2" s="4"/>
      <c r="E2" s="1"/>
      <c r="F2" s="1"/>
      <c r="G2" s="2"/>
      <c r="H2" s="6"/>
      <c r="I2" s="117"/>
      <c r="J2" s="101"/>
      <c r="K2" s="2"/>
      <c r="L2" s="1"/>
      <c r="M2" s="1"/>
      <c r="N2" s="9"/>
      <c r="O2" s="1"/>
      <c r="P2" s="1"/>
    </row>
    <row r="3" spans="1:16" ht="12.75">
      <c r="A3" s="1"/>
      <c r="B3" s="1"/>
      <c r="C3" s="1"/>
      <c r="D3" s="4"/>
      <c r="E3" s="1"/>
      <c r="F3" s="1"/>
      <c r="G3" s="2"/>
      <c r="H3" s="6"/>
      <c r="I3" s="117"/>
      <c r="J3" s="101"/>
      <c r="K3" s="2"/>
      <c r="L3" s="1"/>
      <c r="M3" s="1"/>
      <c r="N3" s="9"/>
      <c r="O3" s="1"/>
      <c r="P3" s="1"/>
    </row>
    <row r="4" spans="1:16" ht="12.75">
      <c r="A4" s="1"/>
      <c r="B4" s="1"/>
      <c r="C4" s="1"/>
      <c r="D4" s="4"/>
      <c r="E4" s="1"/>
      <c r="F4" s="1"/>
      <c r="G4" s="2"/>
      <c r="H4" s="6"/>
      <c r="I4" s="117"/>
      <c r="J4" s="101"/>
      <c r="K4" s="2"/>
      <c r="L4" s="1"/>
      <c r="M4" s="1"/>
      <c r="N4" s="9"/>
      <c r="O4" s="1"/>
      <c r="P4" s="1"/>
    </row>
    <row r="5" spans="1:16" ht="12.75">
      <c r="A5" s="1"/>
      <c r="B5" s="1"/>
      <c r="C5" s="1"/>
      <c r="D5" s="4"/>
      <c r="E5" s="1"/>
      <c r="F5" s="1"/>
      <c r="G5" s="2"/>
      <c r="H5" s="6"/>
      <c r="I5" s="117"/>
      <c r="J5" s="101"/>
      <c r="K5" s="2"/>
      <c r="L5" s="1"/>
      <c r="M5" s="1"/>
      <c r="N5" s="9"/>
      <c r="O5" s="1"/>
      <c r="P5" s="1"/>
    </row>
    <row r="6" spans="1:16" ht="12.75">
      <c r="A6" s="1"/>
      <c r="B6" s="1"/>
      <c r="C6" s="1"/>
      <c r="D6" s="4"/>
      <c r="E6" s="1"/>
      <c r="F6" s="1"/>
      <c r="G6" s="2"/>
      <c r="H6" s="6"/>
      <c r="I6" s="117"/>
      <c r="J6" s="101"/>
      <c r="K6" s="2"/>
      <c r="L6" s="1"/>
      <c r="M6" s="1"/>
      <c r="N6" s="9"/>
      <c r="O6" s="1"/>
      <c r="P6" s="1"/>
    </row>
    <row r="7" spans="1:16" ht="12.75">
      <c r="A7" s="1"/>
      <c r="B7" s="1"/>
      <c r="C7" s="1"/>
      <c r="D7" s="4"/>
      <c r="E7" s="1"/>
      <c r="F7" s="1"/>
      <c r="G7" s="2"/>
      <c r="H7" s="6"/>
      <c r="I7" s="117"/>
      <c r="J7" s="101"/>
      <c r="K7" s="2"/>
      <c r="L7" s="1"/>
      <c r="M7" s="1"/>
      <c r="N7" s="9"/>
      <c r="O7" s="1"/>
      <c r="P7" s="1"/>
    </row>
    <row r="8" spans="1:16" ht="12.75">
      <c r="A8" s="1"/>
      <c r="B8" s="1"/>
      <c r="C8" s="1"/>
      <c r="D8" s="4"/>
      <c r="E8" s="1"/>
      <c r="F8" s="1"/>
      <c r="G8" s="2"/>
      <c r="H8" s="6"/>
      <c r="I8" s="117"/>
      <c r="J8" s="101"/>
      <c r="K8" s="2"/>
      <c r="L8" s="1"/>
      <c r="M8" s="1"/>
      <c r="N8" s="9"/>
      <c r="O8" s="1"/>
      <c r="P8" s="1"/>
    </row>
    <row r="9" spans="1:16" ht="12.75">
      <c r="A9" s="1"/>
      <c r="B9" s="1"/>
      <c r="C9" s="1"/>
      <c r="D9" s="4"/>
      <c r="E9" s="1"/>
      <c r="F9" s="1"/>
      <c r="G9" s="2"/>
      <c r="H9" s="6"/>
      <c r="I9" s="117"/>
      <c r="J9" s="101"/>
      <c r="K9" s="2"/>
      <c r="L9" s="1"/>
      <c r="M9" s="1"/>
      <c r="N9" s="9"/>
      <c r="O9" s="1"/>
      <c r="P9" s="1"/>
    </row>
    <row r="10" spans="1:16" ht="12.75">
      <c r="A10" s="1"/>
      <c r="B10" s="1"/>
      <c r="C10" s="1"/>
      <c r="D10" s="4"/>
      <c r="E10" s="1"/>
      <c r="F10" s="1"/>
      <c r="G10" s="2"/>
      <c r="H10" s="6"/>
      <c r="I10" s="117"/>
      <c r="J10" s="101"/>
      <c r="K10" s="2"/>
      <c r="L10" s="1"/>
      <c r="M10" s="1"/>
      <c r="N10" s="9"/>
      <c r="O10" s="1"/>
      <c r="P10" s="1"/>
    </row>
    <row r="11" spans="1:16" ht="12.75">
      <c r="A11" s="1"/>
      <c r="B11" s="1"/>
      <c r="C11" s="1"/>
      <c r="D11" s="4"/>
      <c r="E11" s="1"/>
      <c r="F11" s="1"/>
      <c r="G11" s="2"/>
      <c r="H11" s="6"/>
      <c r="I11" s="117"/>
      <c r="J11" s="101"/>
      <c r="K11" s="2"/>
      <c r="L11" s="1"/>
      <c r="M11" s="1"/>
      <c r="N11" s="9"/>
      <c r="O11" s="1"/>
      <c r="P11" s="1"/>
    </row>
    <row r="12" spans="1:16" ht="12.75">
      <c r="A12" s="1"/>
      <c r="B12" s="1"/>
      <c r="C12" s="1"/>
      <c r="D12" s="4"/>
      <c r="E12" s="1"/>
      <c r="F12" s="1"/>
      <c r="G12" s="2"/>
      <c r="H12" s="6"/>
      <c r="I12" s="117"/>
      <c r="J12" s="101"/>
      <c r="K12" s="2"/>
      <c r="L12" s="1"/>
      <c r="M12" s="1"/>
      <c r="N12" s="9"/>
      <c r="O12" s="1"/>
      <c r="P12" s="1"/>
    </row>
    <row r="13" spans="1:16" ht="12.75">
      <c r="A13" s="1"/>
      <c r="B13" s="1"/>
      <c r="C13" s="1"/>
      <c r="D13" s="4"/>
      <c r="E13" s="1"/>
      <c r="F13" s="1"/>
      <c r="G13" s="2"/>
      <c r="H13" s="6"/>
      <c r="I13" s="117"/>
      <c r="J13" s="101"/>
      <c r="K13" s="2"/>
      <c r="L13" s="1"/>
      <c r="M13" s="1"/>
      <c r="N13" s="9"/>
      <c r="O13" s="1"/>
      <c r="P13" s="1"/>
    </row>
    <row r="14" spans="1:16" ht="12.75">
      <c r="A14" s="1"/>
      <c r="B14" s="1"/>
      <c r="C14" s="1"/>
      <c r="D14" s="4"/>
      <c r="E14" s="1"/>
      <c r="F14" s="1"/>
      <c r="G14" s="2"/>
      <c r="H14" s="6"/>
      <c r="I14" s="117"/>
      <c r="J14" s="101"/>
      <c r="K14" s="2"/>
      <c r="L14" s="1"/>
      <c r="M14" s="1"/>
      <c r="N14" s="9"/>
      <c r="O14" s="1"/>
      <c r="P14" s="1"/>
    </row>
    <row r="15" spans="1:16" ht="12.75">
      <c r="A15" s="1"/>
      <c r="B15" s="1"/>
      <c r="C15" s="1"/>
      <c r="D15" s="4"/>
      <c r="E15" s="1"/>
      <c r="F15" s="1"/>
      <c r="G15" s="2"/>
      <c r="H15" s="6"/>
      <c r="I15" s="117"/>
      <c r="J15" s="101"/>
      <c r="K15" s="2"/>
      <c r="L15" s="1"/>
      <c r="M15" s="1"/>
      <c r="N15" s="9"/>
      <c r="O15" s="1"/>
      <c r="P15" s="1"/>
    </row>
    <row r="16" spans="1:16" ht="21">
      <c r="A16" s="10" t="s">
        <v>2068</v>
      </c>
      <c r="B16" s="11"/>
      <c r="C16" s="11"/>
      <c r="D16" s="11"/>
      <c r="E16" s="11"/>
      <c r="F16" s="12"/>
      <c r="G16" s="13"/>
      <c r="H16" s="12"/>
      <c r="I16" s="118"/>
      <c r="J16" s="102"/>
      <c r="K16" s="14"/>
      <c r="L16" s="12"/>
      <c r="M16" s="1"/>
      <c r="N16" s="9"/>
      <c r="O16" s="12"/>
      <c r="P16" s="12"/>
    </row>
    <row r="17" spans="1:16" ht="15">
      <c r="A17" s="15"/>
      <c r="B17" s="16"/>
      <c r="C17" s="16"/>
      <c r="D17" s="16"/>
      <c r="E17" s="16"/>
      <c r="F17" s="17"/>
      <c r="G17" s="18"/>
      <c r="H17" s="19"/>
      <c r="I17" s="119"/>
      <c r="J17" s="103"/>
      <c r="K17" s="20"/>
      <c r="L17" s="18"/>
      <c r="M17" s="21"/>
      <c r="N17" s="22"/>
      <c r="O17" s="23"/>
      <c r="P17" s="23"/>
    </row>
    <row r="18" spans="1:16" ht="12.75">
      <c r="A18" s="46" t="s">
        <v>1943</v>
      </c>
      <c r="B18" s="47" t="s">
        <v>1944</v>
      </c>
      <c r="C18" s="47" t="s">
        <v>0</v>
      </c>
      <c r="D18" s="48" t="s">
        <v>1945</v>
      </c>
      <c r="E18" s="47" t="s">
        <v>1946</v>
      </c>
      <c r="F18" s="47" t="s">
        <v>1947</v>
      </c>
      <c r="G18" s="49" t="s">
        <v>1948</v>
      </c>
      <c r="H18" s="50" t="s">
        <v>1949</v>
      </c>
      <c r="I18" s="120" t="s">
        <v>1950</v>
      </c>
      <c r="J18" s="104" t="s">
        <v>1951</v>
      </c>
      <c r="K18" s="48" t="s">
        <v>1952</v>
      </c>
      <c r="L18" s="47" t="s">
        <v>1953</v>
      </c>
      <c r="M18" s="47" t="s">
        <v>1954</v>
      </c>
      <c r="N18" s="47" t="s">
        <v>1955</v>
      </c>
      <c r="O18" s="24"/>
      <c r="P18" s="24"/>
    </row>
    <row r="19" spans="1:16" ht="12.75">
      <c r="A19" s="51"/>
      <c r="B19" s="51"/>
      <c r="C19" s="51"/>
      <c r="D19" s="52"/>
      <c r="E19" s="51"/>
      <c r="F19" s="51"/>
      <c r="G19" s="53"/>
      <c r="H19" s="54"/>
      <c r="I19" s="121"/>
      <c r="J19" s="105"/>
      <c r="K19" s="53"/>
      <c r="L19" s="52"/>
      <c r="M19" s="51"/>
      <c r="N19" s="55"/>
      <c r="O19" s="1"/>
      <c r="P19" s="1"/>
    </row>
    <row r="20" spans="1:16" ht="12.75">
      <c r="A20" s="56"/>
      <c r="B20" s="57" t="s">
        <v>1902</v>
      </c>
      <c r="C20" s="56"/>
      <c r="D20" s="56"/>
      <c r="E20" s="56"/>
      <c r="F20" s="56"/>
      <c r="G20" s="58"/>
      <c r="H20" s="59"/>
      <c r="I20" s="122"/>
      <c r="J20" s="106"/>
      <c r="K20" s="58"/>
      <c r="L20" s="56"/>
      <c r="M20" s="56"/>
      <c r="N20" s="60"/>
      <c r="O20" s="1"/>
      <c r="P20" s="1"/>
    </row>
    <row r="21" spans="1:16" ht="12.75">
      <c r="A21" s="51"/>
      <c r="B21" s="51"/>
      <c r="C21" s="51"/>
      <c r="D21" s="52"/>
      <c r="E21" s="51"/>
      <c r="F21" s="51"/>
      <c r="G21" s="53"/>
      <c r="H21" s="54"/>
      <c r="I21" s="121"/>
      <c r="J21" s="107"/>
      <c r="K21" s="72"/>
      <c r="L21" s="52"/>
      <c r="M21" s="51"/>
      <c r="N21" s="55"/>
      <c r="O21" s="1"/>
      <c r="P21" s="1"/>
    </row>
    <row r="22" spans="1:16" s="76" customFormat="1" ht="12.75">
      <c r="A22" s="52" t="s">
        <v>143</v>
      </c>
      <c r="B22" s="52" t="s">
        <v>144</v>
      </c>
      <c r="C22" s="52" t="s">
        <v>145</v>
      </c>
      <c r="D22" s="52" t="s">
        <v>1836</v>
      </c>
      <c r="E22" s="52" t="s">
        <v>146</v>
      </c>
      <c r="F22" s="52" t="s">
        <v>6</v>
      </c>
      <c r="G22" s="67">
        <v>18.99</v>
      </c>
      <c r="H22" s="68">
        <v>0.22</v>
      </c>
      <c r="I22" s="123">
        <f aca="true" t="shared" si="0" ref="I22:I33">ROUND((G22*0.78),2)</f>
        <v>14.81</v>
      </c>
      <c r="J22" s="110"/>
      <c r="K22" s="45">
        <f>J22*I22</f>
        <v>0</v>
      </c>
      <c r="L22" s="70"/>
      <c r="M22" s="52" t="s">
        <v>1819</v>
      </c>
      <c r="N22" s="69" t="s">
        <v>104</v>
      </c>
      <c r="O22" s="78" t="s">
        <v>1929</v>
      </c>
      <c r="P22" s="4"/>
    </row>
    <row r="23" spans="1:16" s="76" customFormat="1" ht="12.75">
      <c r="A23" s="52" t="s">
        <v>684</v>
      </c>
      <c r="B23" s="52" t="s">
        <v>685</v>
      </c>
      <c r="C23" s="52" t="s">
        <v>686</v>
      </c>
      <c r="D23" s="52" t="s">
        <v>687</v>
      </c>
      <c r="E23" s="52" t="s">
        <v>317</v>
      </c>
      <c r="F23" s="52" t="s">
        <v>6</v>
      </c>
      <c r="G23" s="67">
        <v>18.99</v>
      </c>
      <c r="H23" s="68">
        <v>0.22</v>
      </c>
      <c r="I23" s="123">
        <f t="shared" si="0"/>
        <v>14.81</v>
      </c>
      <c r="J23" s="110"/>
      <c r="K23" s="45">
        <f aca="true" t="shared" si="1" ref="K23:K33">J23*I23</f>
        <v>0</v>
      </c>
      <c r="L23" s="70"/>
      <c r="M23" s="52" t="s">
        <v>1821</v>
      </c>
      <c r="N23" s="69" t="s">
        <v>683</v>
      </c>
      <c r="O23" s="4"/>
      <c r="P23" s="4"/>
    </row>
    <row r="24" spans="1:16" s="76" customFormat="1" ht="25.5">
      <c r="A24" s="52" t="s">
        <v>290</v>
      </c>
      <c r="B24" s="52" t="s">
        <v>291</v>
      </c>
      <c r="C24" s="79" t="s">
        <v>292</v>
      </c>
      <c r="D24" s="52" t="s">
        <v>293</v>
      </c>
      <c r="E24" s="52" t="s">
        <v>217</v>
      </c>
      <c r="F24" s="52" t="s">
        <v>6</v>
      </c>
      <c r="G24" s="67">
        <v>17.99</v>
      </c>
      <c r="H24" s="68">
        <v>0.22</v>
      </c>
      <c r="I24" s="123">
        <f t="shared" si="0"/>
        <v>14.03</v>
      </c>
      <c r="J24" s="110"/>
      <c r="K24" s="45">
        <f t="shared" si="1"/>
        <v>0</v>
      </c>
      <c r="L24" s="70"/>
      <c r="M24" s="52" t="s">
        <v>1800</v>
      </c>
      <c r="N24" s="69" t="s">
        <v>259</v>
      </c>
      <c r="O24" s="4"/>
      <c r="P24" s="4"/>
    </row>
    <row r="25" spans="1:16" s="76" customFormat="1" ht="12.75">
      <c r="A25" s="52" t="s">
        <v>1392</v>
      </c>
      <c r="B25" s="52" t="s">
        <v>1393</v>
      </c>
      <c r="C25" s="52" t="s">
        <v>127</v>
      </c>
      <c r="D25" s="52" t="s">
        <v>750</v>
      </c>
      <c r="E25" s="52" t="s">
        <v>108</v>
      </c>
      <c r="F25" s="52" t="s">
        <v>6</v>
      </c>
      <c r="G25" s="67">
        <v>16.99</v>
      </c>
      <c r="H25" s="68">
        <v>0.22</v>
      </c>
      <c r="I25" s="123">
        <f t="shared" si="0"/>
        <v>13.25</v>
      </c>
      <c r="J25" s="110"/>
      <c r="K25" s="45">
        <f t="shared" si="1"/>
        <v>0</v>
      </c>
      <c r="L25" s="70"/>
      <c r="M25" s="52" t="s">
        <v>1800</v>
      </c>
      <c r="N25" s="69" t="s">
        <v>1394</v>
      </c>
      <c r="O25" s="4"/>
      <c r="P25" s="4"/>
    </row>
    <row r="26" spans="1:16" s="76" customFormat="1" ht="12.75">
      <c r="A26" s="52" t="s">
        <v>1342</v>
      </c>
      <c r="B26" s="52" t="s">
        <v>1343</v>
      </c>
      <c r="C26" s="52" t="s">
        <v>176</v>
      </c>
      <c r="D26" s="52" t="s">
        <v>11</v>
      </c>
      <c r="E26" s="52" t="s">
        <v>113</v>
      </c>
      <c r="F26" s="52" t="s">
        <v>6</v>
      </c>
      <c r="G26" s="67">
        <v>16.99</v>
      </c>
      <c r="H26" s="68">
        <v>0.22</v>
      </c>
      <c r="I26" s="123">
        <f t="shared" si="0"/>
        <v>13.25</v>
      </c>
      <c r="J26" s="110"/>
      <c r="K26" s="45">
        <f t="shared" si="1"/>
        <v>0</v>
      </c>
      <c r="L26" s="70"/>
      <c r="M26" s="52" t="s">
        <v>1800</v>
      </c>
      <c r="N26" s="69" t="s">
        <v>1338</v>
      </c>
      <c r="O26" s="4"/>
      <c r="P26" s="4"/>
    </row>
    <row r="27" spans="1:16" s="76" customFormat="1" ht="12.75">
      <c r="A27" s="52" t="s">
        <v>1006</v>
      </c>
      <c r="B27" s="52" t="s">
        <v>1007</v>
      </c>
      <c r="C27" s="52" t="s">
        <v>1008</v>
      </c>
      <c r="D27" s="52" t="s">
        <v>1009</v>
      </c>
      <c r="E27" s="52" t="s">
        <v>1010</v>
      </c>
      <c r="F27" s="52" t="s">
        <v>6</v>
      </c>
      <c r="G27" s="67">
        <v>17.99</v>
      </c>
      <c r="H27" s="68">
        <v>0.22</v>
      </c>
      <c r="I27" s="123">
        <f t="shared" si="0"/>
        <v>14.03</v>
      </c>
      <c r="J27" s="110"/>
      <c r="K27" s="45">
        <f t="shared" si="1"/>
        <v>0</v>
      </c>
      <c r="L27" s="70"/>
      <c r="M27" s="52" t="s">
        <v>1819</v>
      </c>
      <c r="N27" s="69" t="s">
        <v>997</v>
      </c>
      <c r="O27" s="78" t="s">
        <v>1929</v>
      </c>
      <c r="P27" s="4"/>
    </row>
    <row r="28" spans="1:16" s="76" customFormat="1" ht="12.75">
      <c r="A28" s="52" t="s">
        <v>616</v>
      </c>
      <c r="B28" s="52" t="s">
        <v>617</v>
      </c>
      <c r="C28" s="52" t="s">
        <v>618</v>
      </c>
      <c r="D28" s="52" t="s">
        <v>619</v>
      </c>
      <c r="E28" s="52" t="s">
        <v>82</v>
      </c>
      <c r="F28" s="52" t="s">
        <v>6</v>
      </c>
      <c r="G28" s="67">
        <v>17.99</v>
      </c>
      <c r="H28" s="68">
        <v>0.22</v>
      </c>
      <c r="I28" s="123">
        <f t="shared" si="0"/>
        <v>14.03</v>
      </c>
      <c r="J28" s="110"/>
      <c r="K28" s="45">
        <f t="shared" si="1"/>
        <v>0</v>
      </c>
      <c r="L28" s="70"/>
      <c r="M28" s="52" t="s">
        <v>1800</v>
      </c>
      <c r="N28" s="69" t="s">
        <v>585</v>
      </c>
      <c r="O28" s="4"/>
      <c r="P28" s="4"/>
    </row>
    <row r="29" spans="1:16" s="76" customFormat="1" ht="12.75">
      <c r="A29" s="52" t="s">
        <v>297</v>
      </c>
      <c r="B29" s="52" t="s">
        <v>298</v>
      </c>
      <c r="C29" s="52" t="s">
        <v>299</v>
      </c>
      <c r="D29" s="52" t="s">
        <v>300</v>
      </c>
      <c r="E29" s="52" t="s">
        <v>5</v>
      </c>
      <c r="F29" s="52" t="s">
        <v>6</v>
      </c>
      <c r="G29" s="67">
        <v>17.99</v>
      </c>
      <c r="H29" s="68">
        <v>0.22</v>
      </c>
      <c r="I29" s="123">
        <f t="shared" si="0"/>
        <v>14.03</v>
      </c>
      <c r="J29" s="110"/>
      <c r="K29" s="45">
        <f t="shared" si="1"/>
        <v>0</v>
      </c>
      <c r="L29" s="70"/>
      <c r="M29" s="52" t="s">
        <v>1800</v>
      </c>
      <c r="N29" s="69" t="s">
        <v>259</v>
      </c>
      <c r="O29" s="4"/>
      <c r="P29" s="4"/>
    </row>
    <row r="30" spans="1:16" s="76" customFormat="1" ht="12.75">
      <c r="A30" s="52" t="s">
        <v>189</v>
      </c>
      <c r="B30" s="52" t="s">
        <v>190</v>
      </c>
      <c r="C30" s="52" t="s">
        <v>191</v>
      </c>
      <c r="D30" s="52" t="s">
        <v>192</v>
      </c>
      <c r="E30" s="52" t="s">
        <v>178</v>
      </c>
      <c r="F30" s="52" t="s">
        <v>6</v>
      </c>
      <c r="G30" s="67">
        <v>12.99</v>
      </c>
      <c r="H30" s="68">
        <v>0.22</v>
      </c>
      <c r="I30" s="123">
        <f t="shared" si="0"/>
        <v>10.13</v>
      </c>
      <c r="J30" s="110"/>
      <c r="K30" s="45">
        <f t="shared" si="1"/>
        <v>0</v>
      </c>
      <c r="L30" s="70"/>
      <c r="M30" s="52" t="s">
        <v>1800</v>
      </c>
      <c r="N30" s="69" t="s">
        <v>104</v>
      </c>
      <c r="O30" s="4"/>
      <c r="P30" s="4"/>
    </row>
    <row r="31" spans="1:16" s="76" customFormat="1" ht="12.75">
      <c r="A31" s="52" t="s">
        <v>562</v>
      </c>
      <c r="B31" s="52" t="s">
        <v>563</v>
      </c>
      <c r="C31" s="52" t="s">
        <v>90</v>
      </c>
      <c r="D31" s="52" t="s">
        <v>564</v>
      </c>
      <c r="E31" s="52" t="s">
        <v>91</v>
      </c>
      <c r="F31" s="52" t="s">
        <v>6</v>
      </c>
      <c r="G31" s="67">
        <v>19.99</v>
      </c>
      <c r="H31" s="68">
        <v>0.22</v>
      </c>
      <c r="I31" s="123">
        <f t="shared" si="0"/>
        <v>15.59</v>
      </c>
      <c r="J31" s="110"/>
      <c r="K31" s="45">
        <f t="shared" si="1"/>
        <v>0</v>
      </c>
      <c r="L31" s="70"/>
      <c r="M31" s="52" t="s">
        <v>1803</v>
      </c>
      <c r="N31" s="69" t="s">
        <v>538</v>
      </c>
      <c r="O31" s="4"/>
      <c r="P31" s="4"/>
    </row>
    <row r="32" spans="1:16" s="76" customFormat="1" ht="12.75">
      <c r="A32" s="52" t="s">
        <v>1198</v>
      </c>
      <c r="B32" s="52" t="s">
        <v>1199</v>
      </c>
      <c r="C32" s="52" t="s">
        <v>1200</v>
      </c>
      <c r="D32" s="52" t="s">
        <v>1848</v>
      </c>
      <c r="E32" s="52" t="s">
        <v>146</v>
      </c>
      <c r="F32" s="52" t="s">
        <v>6</v>
      </c>
      <c r="G32" s="67">
        <v>18.99</v>
      </c>
      <c r="H32" s="68">
        <v>0.22</v>
      </c>
      <c r="I32" s="123">
        <f t="shared" si="0"/>
        <v>14.81</v>
      </c>
      <c r="J32" s="110"/>
      <c r="K32" s="45">
        <f t="shared" si="1"/>
        <v>0</v>
      </c>
      <c r="L32" s="70"/>
      <c r="M32" s="52" t="s">
        <v>1819</v>
      </c>
      <c r="N32" s="69" t="s">
        <v>1190</v>
      </c>
      <c r="O32" s="78" t="s">
        <v>1930</v>
      </c>
      <c r="P32" s="4"/>
    </row>
    <row r="33" spans="1:16" s="76" customFormat="1" ht="12.75">
      <c r="A33" s="52" t="s">
        <v>392</v>
      </c>
      <c r="B33" s="52" t="s">
        <v>393</v>
      </c>
      <c r="C33" s="52" t="s">
        <v>394</v>
      </c>
      <c r="D33" s="52" t="s">
        <v>395</v>
      </c>
      <c r="E33" s="52" t="s">
        <v>51</v>
      </c>
      <c r="F33" s="52" t="s">
        <v>6</v>
      </c>
      <c r="G33" s="67">
        <v>18.99</v>
      </c>
      <c r="H33" s="68">
        <v>0.22</v>
      </c>
      <c r="I33" s="123">
        <f t="shared" si="0"/>
        <v>14.81</v>
      </c>
      <c r="J33" s="110"/>
      <c r="K33" s="45">
        <f t="shared" si="1"/>
        <v>0</v>
      </c>
      <c r="L33" s="70"/>
      <c r="M33" s="52" t="s">
        <v>1823</v>
      </c>
      <c r="N33" s="69" t="s">
        <v>377</v>
      </c>
      <c r="O33" s="78" t="s">
        <v>1928</v>
      </c>
      <c r="P33" s="4"/>
    </row>
    <row r="34" spans="1:16" ht="12.75">
      <c r="A34" s="51"/>
      <c r="B34" s="51"/>
      <c r="C34" s="51"/>
      <c r="D34" s="52"/>
      <c r="E34" s="51"/>
      <c r="F34" s="51"/>
      <c r="G34" s="53"/>
      <c r="H34" s="54"/>
      <c r="I34" s="121"/>
      <c r="J34" s="112"/>
      <c r="K34" s="73"/>
      <c r="L34" s="52"/>
      <c r="M34" s="51"/>
      <c r="N34" s="55"/>
      <c r="O34" s="1"/>
      <c r="P34" s="1"/>
    </row>
    <row r="35" spans="1:16" ht="12.75">
      <c r="A35" s="56"/>
      <c r="B35" s="57" t="s">
        <v>2044</v>
      </c>
      <c r="C35" s="56"/>
      <c r="D35" s="56"/>
      <c r="E35" s="56"/>
      <c r="F35" s="56"/>
      <c r="G35" s="58"/>
      <c r="H35" s="59"/>
      <c r="I35" s="122"/>
      <c r="J35" s="113"/>
      <c r="K35" s="58"/>
      <c r="L35" s="56"/>
      <c r="M35" s="56"/>
      <c r="N35" s="60"/>
      <c r="O35" s="1"/>
      <c r="P35" s="1"/>
    </row>
    <row r="36" spans="1:16" ht="12.75">
      <c r="A36" s="51"/>
      <c r="B36" s="51"/>
      <c r="C36" s="51"/>
      <c r="D36" s="52"/>
      <c r="E36" s="51"/>
      <c r="F36" s="51"/>
      <c r="G36" s="53"/>
      <c r="H36" s="54"/>
      <c r="I36" s="121"/>
      <c r="J36" s="114"/>
      <c r="K36" s="72"/>
      <c r="L36" s="52"/>
      <c r="M36" s="51"/>
      <c r="N36" s="55"/>
      <c r="O36" s="1"/>
      <c r="P36" s="1"/>
    </row>
    <row r="37" spans="1:16" s="76" customFormat="1" ht="12.75">
      <c r="A37" s="52" t="s">
        <v>351</v>
      </c>
      <c r="B37" s="52" t="s">
        <v>352</v>
      </c>
      <c r="C37" s="52" t="s">
        <v>353</v>
      </c>
      <c r="D37" s="52" t="s">
        <v>354</v>
      </c>
      <c r="E37" s="52" t="s">
        <v>157</v>
      </c>
      <c r="F37" s="52" t="s">
        <v>6</v>
      </c>
      <c r="G37" s="67">
        <v>17.99</v>
      </c>
      <c r="H37" s="68">
        <v>0.22</v>
      </c>
      <c r="I37" s="123">
        <f>ROUND((G37*0.78),2)</f>
        <v>14.03</v>
      </c>
      <c r="J37" s="110"/>
      <c r="K37" s="45">
        <f>J37*I37</f>
        <v>0</v>
      </c>
      <c r="L37" s="70"/>
      <c r="M37" s="52" t="s">
        <v>1800</v>
      </c>
      <c r="N37" s="69" t="s">
        <v>321</v>
      </c>
      <c r="O37" s="4"/>
      <c r="P37" s="4"/>
    </row>
    <row r="38" spans="1:16" s="76" customFormat="1" ht="12.75">
      <c r="A38" s="52" t="s">
        <v>1033</v>
      </c>
      <c r="B38" s="52" t="s">
        <v>1034</v>
      </c>
      <c r="C38" s="52" t="s">
        <v>1035</v>
      </c>
      <c r="D38" s="52" t="s">
        <v>513</v>
      </c>
      <c r="E38" s="52" t="s">
        <v>178</v>
      </c>
      <c r="F38" s="52" t="s">
        <v>6</v>
      </c>
      <c r="G38" s="67">
        <v>12.99</v>
      </c>
      <c r="H38" s="68">
        <v>0.22</v>
      </c>
      <c r="I38" s="123">
        <f>ROUND((G38*0.78),2)</f>
        <v>10.13</v>
      </c>
      <c r="J38" s="110"/>
      <c r="K38" s="45">
        <f>J38*I38</f>
        <v>0</v>
      </c>
      <c r="L38" s="70"/>
      <c r="M38" s="52" t="s">
        <v>1800</v>
      </c>
      <c r="N38" s="69" t="s">
        <v>1023</v>
      </c>
      <c r="O38" s="4"/>
      <c r="P38" s="4"/>
    </row>
    <row r="39" spans="1:16" s="76" customFormat="1" ht="12.75">
      <c r="A39" s="52" t="s">
        <v>669</v>
      </c>
      <c r="B39" s="52" t="s">
        <v>670</v>
      </c>
      <c r="C39" s="52" t="s">
        <v>535</v>
      </c>
      <c r="D39" s="52" t="s">
        <v>671</v>
      </c>
      <c r="E39" s="52" t="s">
        <v>254</v>
      </c>
      <c r="F39" s="52" t="s">
        <v>6</v>
      </c>
      <c r="G39" s="67">
        <v>18</v>
      </c>
      <c r="H39" s="68">
        <v>0.22</v>
      </c>
      <c r="I39" s="123">
        <f>ROUND((G39*0.78),2)</f>
        <v>14.04</v>
      </c>
      <c r="J39" s="110"/>
      <c r="K39" s="45">
        <f>J39*I39</f>
        <v>0</v>
      </c>
      <c r="L39" s="70"/>
      <c r="M39" s="52" t="s">
        <v>2069</v>
      </c>
      <c r="N39" s="69" t="s">
        <v>672</v>
      </c>
      <c r="O39" s="80" t="s">
        <v>1931</v>
      </c>
      <c r="P39" s="4"/>
    </row>
    <row r="40" spans="1:16" s="76" customFormat="1" ht="12.75">
      <c r="A40" s="52" t="s">
        <v>510</v>
      </c>
      <c r="B40" s="52" t="s">
        <v>511</v>
      </c>
      <c r="C40" s="52" t="s">
        <v>512</v>
      </c>
      <c r="D40" s="52" t="s">
        <v>513</v>
      </c>
      <c r="E40" s="52" t="s">
        <v>178</v>
      </c>
      <c r="F40" s="52" t="s">
        <v>6</v>
      </c>
      <c r="G40" s="67">
        <v>12.99</v>
      </c>
      <c r="H40" s="68">
        <v>0.22</v>
      </c>
      <c r="I40" s="123">
        <f>ROUND((G40*0.78),2)</f>
        <v>10.13</v>
      </c>
      <c r="J40" s="110"/>
      <c r="K40" s="45">
        <f>J40*I40</f>
        <v>0</v>
      </c>
      <c r="L40" s="70"/>
      <c r="M40" s="52" t="s">
        <v>1800</v>
      </c>
      <c r="N40" s="69" t="s">
        <v>487</v>
      </c>
      <c r="O40" s="4"/>
      <c r="P40" s="4"/>
    </row>
    <row r="41" spans="1:16" ht="12.75">
      <c r="A41" s="61"/>
      <c r="B41" s="61"/>
      <c r="C41" s="62"/>
      <c r="D41" s="62"/>
      <c r="E41" s="61"/>
      <c r="F41" s="61"/>
      <c r="G41" s="63"/>
      <c r="H41" s="54"/>
      <c r="I41" s="121"/>
      <c r="J41" s="112"/>
      <c r="K41" s="73"/>
      <c r="L41" s="62"/>
      <c r="M41" s="61"/>
      <c r="N41" s="64"/>
      <c r="O41" s="7"/>
      <c r="P41" s="1"/>
    </row>
    <row r="42" spans="1:16" ht="12.75">
      <c r="A42" s="57"/>
      <c r="B42" s="57" t="s">
        <v>2043</v>
      </c>
      <c r="C42" s="57"/>
      <c r="D42" s="57"/>
      <c r="E42" s="57"/>
      <c r="F42" s="57"/>
      <c r="G42" s="65"/>
      <c r="H42" s="59"/>
      <c r="I42" s="122"/>
      <c r="J42" s="113"/>
      <c r="K42" s="58"/>
      <c r="L42" s="57"/>
      <c r="M42" s="57"/>
      <c r="N42" s="66"/>
      <c r="O42" s="7"/>
      <c r="P42" s="1"/>
    </row>
    <row r="43" spans="1:16" ht="12.75">
      <c r="A43" s="61"/>
      <c r="B43" s="61"/>
      <c r="C43" s="62"/>
      <c r="D43" s="62"/>
      <c r="E43" s="61"/>
      <c r="F43" s="61"/>
      <c r="G43" s="63"/>
      <c r="H43" s="54"/>
      <c r="I43" s="121"/>
      <c r="J43" s="114"/>
      <c r="K43" s="72"/>
      <c r="L43" s="62"/>
      <c r="M43" s="61"/>
      <c r="N43" s="64"/>
      <c r="O43" s="7"/>
      <c r="P43" s="1"/>
    </row>
    <row r="44" spans="1:16" s="76" customFormat="1" ht="25.5">
      <c r="A44" s="52" t="s">
        <v>507</v>
      </c>
      <c r="B44" s="52" t="s">
        <v>508</v>
      </c>
      <c r="C44" s="79" t="s">
        <v>509</v>
      </c>
      <c r="D44" s="52" t="s">
        <v>11</v>
      </c>
      <c r="E44" s="52" t="s">
        <v>157</v>
      </c>
      <c r="F44" s="52" t="s">
        <v>6</v>
      </c>
      <c r="G44" s="67">
        <v>16.99</v>
      </c>
      <c r="H44" s="68">
        <v>0.22</v>
      </c>
      <c r="I44" s="123">
        <f>ROUND((G44*0.78),2)</f>
        <v>13.25</v>
      </c>
      <c r="J44" s="110"/>
      <c r="K44" s="45">
        <f>J44*I44</f>
        <v>0</v>
      </c>
      <c r="L44" s="70" t="s">
        <v>2041</v>
      </c>
      <c r="M44" s="52" t="s">
        <v>1800</v>
      </c>
      <c r="N44" s="69" t="s">
        <v>487</v>
      </c>
      <c r="O44" s="4"/>
      <c r="P44" s="4"/>
    </row>
    <row r="45" spans="1:16" s="76" customFormat="1" ht="12.75">
      <c r="A45" s="52" t="s">
        <v>649</v>
      </c>
      <c r="B45" s="52" t="s">
        <v>650</v>
      </c>
      <c r="C45" s="52" t="s">
        <v>516</v>
      </c>
      <c r="D45" s="52" t="s">
        <v>651</v>
      </c>
      <c r="E45" s="52" t="s">
        <v>157</v>
      </c>
      <c r="F45" s="52" t="s">
        <v>6</v>
      </c>
      <c r="G45" s="67">
        <v>17.99</v>
      </c>
      <c r="H45" s="68">
        <v>0.22</v>
      </c>
      <c r="I45" s="123">
        <f>ROUND((G45*0.78),2)</f>
        <v>14.03</v>
      </c>
      <c r="J45" s="110"/>
      <c r="K45" s="45">
        <f>J45*I45</f>
        <v>0</v>
      </c>
      <c r="L45" s="70" t="s">
        <v>2032</v>
      </c>
      <c r="M45" s="52" t="s">
        <v>1803</v>
      </c>
      <c r="N45" s="69" t="s">
        <v>7</v>
      </c>
      <c r="O45" s="4"/>
      <c r="P45" s="4"/>
    </row>
    <row r="46" spans="1:16" s="76" customFormat="1" ht="12.75">
      <c r="A46" s="52" t="s">
        <v>942</v>
      </c>
      <c r="B46" s="52" t="s">
        <v>943</v>
      </c>
      <c r="C46" s="52" t="s">
        <v>944</v>
      </c>
      <c r="D46" s="52" t="s">
        <v>945</v>
      </c>
      <c r="E46" s="52" t="s">
        <v>157</v>
      </c>
      <c r="F46" s="52" t="s">
        <v>6</v>
      </c>
      <c r="G46" s="67">
        <v>19.99</v>
      </c>
      <c r="H46" s="68">
        <v>0.22</v>
      </c>
      <c r="I46" s="123">
        <f>ROUND((G46*0.78),2)</f>
        <v>15.59</v>
      </c>
      <c r="J46" s="110"/>
      <c r="K46" s="45">
        <f>J46*I46</f>
        <v>0</v>
      </c>
      <c r="L46" s="70" t="s">
        <v>2037</v>
      </c>
      <c r="M46" s="52" t="s">
        <v>1800</v>
      </c>
      <c r="N46" s="69" t="s">
        <v>941</v>
      </c>
      <c r="O46" s="4"/>
      <c r="P46" s="4"/>
    </row>
    <row r="47" spans="1:16" ht="12.75">
      <c r="A47" s="51"/>
      <c r="B47" s="51"/>
      <c r="C47" s="51"/>
      <c r="D47" s="52"/>
      <c r="E47" s="51"/>
      <c r="F47" s="51"/>
      <c r="G47" s="53"/>
      <c r="H47" s="54"/>
      <c r="I47" s="121"/>
      <c r="J47" s="112"/>
      <c r="K47" s="73"/>
      <c r="L47" s="52"/>
      <c r="M47" s="51"/>
      <c r="N47" s="55"/>
      <c r="O47" s="1"/>
      <c r="P47" s="1"/>
    </row>
    <row r="48" spans="1:16" ht="12.75">
      <c r="A48" s="56"/>
      <c r="B48" s="57" t="s">
        <v>1787</v>
      </c>
      <c r="C48" s="56"/>
      <c r="D48" s="56"/>
      <c r="E48" s="56"/>
      <c r="F48" s="56"/>
      <c r="G48" s="58"/>
      <c r="H48" s="59"/>
      <c r="I48" s="122"/>
      <c r="J48" s="113"/>
      <c r="K48" s="58"/>
      <c r="L48" s="56"/>
      <c r="M48" s="56"/>
      <c r="N48" s="60"/>
      <c r="O48" s="1"/>
      <c r="P48" s="1"/>
    </row>
    <row r="49" spans="1:16" ht="12.75">
      <c r="A49" s="51"/>
      <c r="B49" s="51"/>
      <c r="C49" s="51"/>
      <c r="D49" s="52"/>
      <c r="E49" s="51"/>
      <c r="F49" s="51"/>
      <c r="G49" s="53"/>
      <c r="H49" s="54"/>
      <c r="I49" s="121"/>
      <c r="J49" s="114"/>
      <c r="K49" s="72"/>
      <c r="L49" s="52"/>
      <c r="M49" s="51"/>
      <c r="N49" s="55"/>
      <c r="O49" s="1"/>
      <c r="P49" s="1"/>
    </row>
    <row r="50" spans="1:16" s="76" customFormat="1" ht="12.75">
      <c r="A50" s="52" t="s">
        <v>1077</v>
      </c>
      <c r="B50" s="52" t="s">
        <v>1078</v>
      </c>
      <c r="C50" s="52" t="s">
        <v>547</v>
      </c>
      <c r="D50" s="52" t="s">
        <v>548</v>
      </c>
      <c r="E50" s="52" t="s">
        <v>57</v>
      </c>
      <c r="F50" s="52" t="s">
        <v>6</v>
      </c>
      <c r="G50" s="67">
        <v>15</v>
      </c>
      <c r="H50" s="68">
        <v>0.22</v>
      </c>
      <c r="I50" s="123">
        <f>ROUND((G50*0.78),2)</f>
        <v>11.7</v>
      </c>
      <c r="J50" s="110"/>
      <c r="K50" s="45">
        <f>J50*I50</f>
        <v>0</v>
      </c>
      <c r="L50" s="70"/>
      <c r="M50" s="52" t="s">
        <v>2069</v>
      </c>
      <c r="N50" s="69" t="s">
        <v>1072</v>
      </c>
      <c r="O50" s="78" t="s">
        <v>1929</v>
      </c>
      <c r="P50" s="4"/>
    </row>
    <row r="51" spans="1:16" ht="12.75">
      <c r="A51" s="61"/>
      <c r="B51" s="61"/>
      <c r="C51" s="62"/>
      <c r="D51" s="62"/>
      <c r="E51" s="61"/>
      <c r="F51" s="61"/>
      <c r="G51" s="63"/>
      <c r="H51" s="54"/>
      <c r="I51" s="121"/>
      <c r="J51" s="112"/>
      <c r="K51" s="73"/>
      <c r="L51" s="62"/>
      <c r="M51" s="61"/>
      <c r="N51" s="64"/>
      <c r="O51" s="7"/>
      <c r="P51" s="1"/>
    </row>
    <row r="52" spans="1:16" ht="12.75">
      <c r="A52" s="57"/>
      <c r="B52" s="57" t="s">
        <v>2026</v>
      </c>
      <c r="C52" s="57"/>
      <c r="D52" s="57"/>
      <c r="E52" s="57"/>
      <c r="F52" s="57"/>
      <c r="G52" s="65"/>
      <c r="H52" s="59"/>
      <c r="I52" s="122"/>
      <c r="J52" s="113"/>
      <c r="K52" s="58"/>
      <c r="L52" s="57"/>
      <c r="M52" s="57"/>
      <c r="N52" s="66"/>
      <c r="O52" s="7"/>
      <c r="P52" s="1"/>
    </row>
    <row r="53" spans="1:16" ht="12.75">
      <c r="A53" s="61"/>
      <c r="B53" s="61"/>
      <c r="C53" s="62"/>
      <c r="D53" s="62"/>
      <c r="E53" s="61"/>
      <c r="F53" s="61"/>
      <c r="G53" s="63"/>
      <c r="H53" s="54"/>
      <c r="I53" s="121"/>
      <c r="J53" s="114"/>
      <c r="K53" s="72"/>
      <c r="L53" s="62"/>
      <c r="M53" s="61"/>
      <c r="N53" s="64"/>
      <c r="O53" s="7"/>
      <c r="P53" s="1"/>
    </row>
    <row r="54" spans="1:16" s="76" customFormat="1" ht="12.75">
      <c r="A54" s="52" t="s">
        <v>1913</v>
      </c>
      <c r="B54" s="52" t="s">
        <v>1914</v>
      </c>
      <c r="C54" s="52" t="s">
        <v>1915</v>
      </c>
      <c r="D54" s="52" t="s">
        <v>1916</v>
      </c>
      <c r="E54" s="52" t="s">
        <v>62</v>
      </c>
      <c r="F54" s="52" t="s">
        <v>6</v>
      </c>
      <c r="G54" s="67">
        <v>13.95</v>
      </c>
      <c r="H54" s="52"/>
      <c r="I54" s="123">
        <f aca="true" t="shared" si="2" ref="I54:I59">ROUND((G54*0.78),2)</f>
        <v>10.88</v>
      </c>
      <c r="J54" s="110"/>
      <c r="K54" s="45">
        <f aca="true" t="shared" si="3" ref="K54:K59">J54*I54</f>
        <v>0</v>
      </c>
      <c r="L54" s="70"/>
      <c r="M54" s="52" t="s">
        <v>1796</v>
      </c>
      <c r="N54" s="69" t="s">
        <v>58</v>
      </c>
      <c r="O54" s="4"/>
      <c r="P54" s="4"/>
    </row>
    <row r="55" spans="1:16" s="76" customFormat="1" ht="12.75">
      <c r="A55" s="52" t="s">
        <v>236</v>
      </c>
      <c r="B55" s="52" t="s">
        <v>237</v>
      </c>
      <c r="C55" s="52" t="s">
        <v>238</v>
      </c>
      <c r="D55" s="52" t="s">
        <v>239</v>
      </c>
      <c r="E55" s="52" t="s">
        <v>240</v>
      </c>
      <c r="F55" s="52" t="s">
        <v>6</v>
      </c>
      <c r="G55" s="67">
        <v>13.99</v>
      </c>
      <c r="H55" s="68">
        <v>0.22</v>
      </c>
      <c r="I55" s="123">
        <f t="shared" si="2"/>
        <v>10.91</v>
      </c>
      <c r="J55" s="110"/>
      <c r="K55" s="45">
        <f t="shared" si="3"/>
        <v>0</v>
      </c>
      <c r="L55" s="70"/>
      <c r="M55" s="52" t="s">
        <v>1804</v>
      </c>
      <c r="N55" s="69" t="s">
        <v>104</v>
      </c>
      <c r="O55" s="4"/>
      <c r="P55" s="4"/>
    </row>
    <row r="56" spans="1:16" s="76" customFormat="1" ht="12.75">
      <c r="A56" s="52" t="s">
        <v>1909</v>
      </c>
      <c r="B56" s="52" t="s">
        <v>1910</v>
      </c>
      <c r="C56" s="52" t="s">
        <v>1911</v>
      </c>
      <c r="D56" s="52" t="s">
        <v>1912</v>
      </c>
      <c r="E56" s="52" t="s">
        <v>62</v>
      </c>
      <c r="F56" s="52" t="s">
        <v>6</v>
      </c>
      <c r="G56" s="67">
        <v>13.95</v>
      </c>
      <c r="H56" s="52"/>
      <c r="I56" s="123">
        <f t="shared" si="2"/>
        <v>10.88</v>
      </c>
      <c r="J56" s="110"/>
      <c r="K56" s="45">
        <f t="shared" si="3"/>
        <v>0</v>
      </c>
      <c r="L56" s="70"/>
      <c r="M56" s="52" t="s">
        <v>1796</v>
      </c>
      <c r="N56" s="69" t="s">
        <v>737</v>
      </c>
      <c r="O56" s="4"/>
      <c r="P56" s="4"/>
    </row>
    <row r="57" spans="1:16" s="76" customFormat="1" ht="12.75">
      <c r="A57" s="52" t="s">
        <v>1224</v>
      </c>
      <c r="B57" s="52" t="s">
        <v>1225</v>
      </c>
      <c r="C57" s="52" t="s">
        <v>176</v>
      </c>
      <c r="D57" s="52" t="s">
        <v>1226</v>
      </c>
      <c r="E57" s="52" t="s">
        <v>157</v>
      </c>
      <c r="F57" s="52" t="s">
        <v>6</v>
      </c>
      <c r="G57" s="67">
        <v>16.99</v>
      </c>
      <c r="H57" s="68">
        <v>0.22</v>
      </c>
      <c r="I57" s="123">
        <f t="shared" si="2"/>
        <v>13.25</v>
      </c>
      <c r="J57" s="110"/>
      <c r="K57" s="45">
        <f t="shared" si="3"/>
        <v>0</v>
      </c>
      <c r="L57" s="70"/>
      <c r="M57" s="52" t="s">
        <v>1800</v>
      </c>
      <c r="N57" s="69" t="s">
        <v>1190</v>
      </c>
      <c r="O57" s="4"/>
      <c r="P57" s="4"/>
    </row>
    <row r="58" spans="1:16" s="76" customFormat="1" ht="12.75">
      <c r="A58" s="52" t="s">
        <v>967</v>
      </c>
      <c r="B58" s="52" t="s">
        <v>968</v>
      </c>
      <c r="C58" s="52" t="s">
        <v>527</v>
      </c>
      <c r="D58" s="52" t="s">
        <v>528</v>
      </c>
      <c r="E58" s="52" t="s">
        <v>5</v>
      </c>
      <c r="F58" s="52" t="s">
        <v>6</v>
      </c>
      <c r="G58" s="67">
        <v>13.99</v>
      </c>
      <c r="H58" s="68">
        <v>0.22</v>
      </c>
      <c r="I58" s="123">
        <f t="shared" si="2"/>
        <v>10.91</v>
      </c>
      <c r="J58" s="110"/>
      <c r="K58" s="45">
        <f t="shared" si="3"/>
        <v>0</v>
      </c>
      <c r="L58" s="70"/>
      <c r="M58" s="52" t="s">
        <v>1802</v>
      </c>
      <c r="N58" s="69" t="s">
        <v>966</v>
      </c>
      <c r="O58" s="4"/>
      <c r="P58" s="4"/>
    </row>
    <row r="59" spans="1:16" s="76" customFormat="1" ht="12.75">
      <c r="A59" s="52" t="s">
        <v>525</v>
      </c>
      <c r="B59" s="52" t="s">
        <v>526</v>
      </c>
      <c r="C59" s="52" t="s">
        <v>527</v>
      </c>
      <c r="D59" s="52" t="s">
        <v>528</v>
      </c>
      <c r="E59" s="52" t="s">
        <v>5</v>
      </c>
      <c r="F59" s="52" t="s">
        <v>6</v>
      </c>
      <c r="G59" s="67">
        <v>13.99</v>
      </c>
      <c r="H59" s="68">
        <v>0.22</v>
      </c>
      <c r="I59" s="123">
        <f t="shared" si="2"/>
        <v>10.91</v>
      </c>
      <c r="J59" s="110"/>
      <c r="K59" s="45">
        <f t="shared" si="3"/>
        <v>0</v>
      </c>
      <c r="L59" s="70"/>
      <c r="M59" s="52" t="s">
        <v>1802</v>
      </c>
      <c r="N59" s="69" t="s">
        <v>487</v>
      </c>
      <c r="O59" s="4"/>
      <c r="P59" s="4"/>
    </row>
    <row r="60" spans="1:16" ht="12.75">
      <c r="A60" s="61"/>
      <c r="B60" s="61"/>
      <c r="C60" s="62"/>
      <c r="D60" s="62"/>
      <c r="E60" s="61"/>
      <c r="F60" s="61"/>
      <c r="G60" s="63"/>
      <c r="H60" s="54"/>
      <c r="I60" s="121"/>
      <c r="J60" s="112"/>
      <c r="K60" s="73"/>
      <c r="L60" s="62"/>
      <c r="M60" s="61"/>
      <c r="N60" s="64"/>
      <c r="O60" s="8"/>
      <c r="P60" s="1"/>
    </row>
    <row r="61" spans="1:16" ht="12.75">
      <c r="A61" s="57"/>
      <c r="B61" s="57" t="s">
        <v>1903</v>
      </c>
      <c r="C61" s="57"/>
      <c r="D61" s="57"/>
      <c r="E61" s="57"/>
      <c r="F61" s="57"/>
      <c r="G61" s="65"/>
      <c r="H61" s="59"/>
      <c r="I61" s="122"/>
      <c r="J61" s="113"/>
      <c r="K61" s="58"/>
      <c r="L61" s="57"/>
      <c r="M61" s="57"/>
      <c r="N61" s="66"/>
      <c r="O61" s="8"/>
      <c r="P61" s="1"/>
    </row>
    <row r="62" spans="1:16" ht="12.75">
      <c r="A62" s="61"/>
      <c r="B62" s="61"/>
      <c r="C62" s="62"/>
      <c r="D62" s="62"/>
      <c r="E62" s="61"/>
      <c r="F62" s="61"/>
      <c r="G62" s="63"/>
      <c r="H62" s="54"/>
      <c r="I62" s="121"/>
      <c r="J62" s="114"/>
      <c r="K62" s="72"/>
      <c r="L62" s="62"/>
      <c r="M62" s="61"/>
      <c r="N62" s="64"/>
      <c r="O62" s="8"/>
      <c r="P62" s="1"/>
    </row>
    <row r="63" spans="1:16" s="76" customFormat="1" ht="25.5">
      <c r="A63" s="52" t="s">
        <v>207</v>
      </c>
      <c r="B63" s="52" t="s">
        <v>208</v>
      </c>
      <c r="C63" s="52" t="s">
        <v>209</v>
      </c>
      <c r="D63" s="79" t="s">
        <v>210</v>
      </c>
      <c r="E63" s="52" t="s">
        <v>211</v>
      </c>
      <c r="F63" s="52" t="s">
        <v>6</v>
      </c>
      <c r="G63" s="67">
        <v>16.99</v>
      </c>
      <c r="H63" s="68">
        <v>0.22</v>
      </c>
      <c r="I63" s="123">
        <f>ROUND((G63*0.78),2)</f>
        <v>13.25</v>
      </c>
      <c r="J63" s="110"/>
      <c r="K63" s="45">
        <f>J63*I63</f>
        <v>0</v>
      </c>
      <c r="L63" s="70"/>
      <c r="M63" s="52" t="s">
        <v>1800</v>
      </c>
      <c r="N63" s="69" t="s">
        <v>104</v>
      </c>
      <c r="O63" s="4"/>
      <c r="P63" s="4"/>
    </row>
    <row r="64" spans="1:16" s="76" customFormat="1" ht="12.75">
      <c r="A64" s="52" t="s">
        <v>494</v>
      </c>
      <c r="B64" s="52" t="s">
        <v>1917</v>
      </c>
      <c r="C64" s="52" t="s">
        <v>495</v>
      </c>
      <c r="D64" s="52" t="s">
        <v>496</v>
      </c>
      <c r="E64" s="52" t="s">
        <v>57</v>
      </c>
      <c r="F64" s="52" t="s">
        <v>6</v>
      </c>
      <c r="G64" s="67">
        <v>16</v>
      </c>
      <c r="H64" s="68">
        <v>0.22</v>
      </c>
      <c r="I64" s="123">
        <f>ROUND((G64*0.78),2)</f>
        <v>12.48</v>
      </c>
      <c r="J64" s="110"/>
      <c r="K64" s="45">
        <f>J64*I64</f>
        <v>0</v>
      </c>
      <c r="L64" s="70"/>
      <c r="M64" s="52" t="s">
        <v>2070</v>
      </c>
      <c r="N64" s="69" t="s">
        <v>487</v>
      </c>
      <c r="O64" s="4"/>
      <c r="P64" s="4"/>
    </row>
    <row r="65" spans="1:16" s="76" customFormat="1" ht="12.75">
      <c r="A65" s="52" t="s">
        <v>405</v>
      </c>
      <c r="B65" s="52" t="s">
        <v>406</v>
      </c>
      <c r="C65" s="52" t="s">
        <v>407</v>
      </c>
      <c r="D65" s="52" t="s">
        <v>408</v>
      </c>
      <c r="E65" s="52" t="s">
        <v>91</v>
      </c>
      <c r="F65" s="52" t="s">
        <v>6</v>
      </c>
      <c r="G65" s="67">
        <v>17.99</v>
      </c>
      <c r="H65" s="68">
        <v>0.22</v>
      </c>
      <c r="I65" s="123">
        <f>ROUND((G65*0.78),2)</f>
        <v>14.03</v>
      </c>
      <c r="J65" s="110"/>
      <c r="K65" s="45">
        <f>J65*I65</f>
        <v>0</v>
      </c>
      <c r="L65" s="70"/>
      <c r="M65" s="52" t="s">
        <v>1800</v>
      </c>
      <c r="N65" s="69" t="s">
        <v>377</v>
      </c>
      <c r="O65" s="4"/>
      <c r="P65" s="4"/>
    </row>
    <row r="66" spans="1:16" ht="12.75">
      <c r="A66" s="52"/>
      <c r="B66" s="52"/>
      <c r="C66" s="52"/>
      <c r="D66" s="52"/>
      <c r="E66" s="52"/>
      <c r="F66" s="52"/>
      <c r="G66" s="67"/>
      <c r="H66" s="68"/>
      <c r="I66" s="125"/>
      <c r="J66" s="115"/>
      <c r="K66" s="75"/>
      <c r="L66" s="52"/>
      <c r="M66" s="52"/>
      <c r="N66" s="69"/>
      <c r="O66" s="25"/>
      <c r="P66" s="4"/>
    </row>
    <row r="67" spans="1:16" ht="12.75">
      <c r="A67" s="56"/>
      <c r="B67" s="57" t="s">
        <v>1984</v>
      </c>
      <c r="C67" s="56"/>
      <c r="D67" s="56"/>
      <c r="E67" s="56"/>
      <c r="F67" s="56"/>
      <c r="G67" s="58"/>
      <c r="H67" s="59"/>
      <c r="I67" s="122"/>
      <c r="J67" s="113"/>
      <c r="K67" s="58"/>
      <c r="L67" s="56"/>
      <c r="M67" s="56"/>
      <c r="N67" s="60"/>
      <c r="O67" s="25"/>
      <c r="P67" s="4"/>
    </row>
    <row r="68" spans="1:16" ht="12.75">
      <c r="A68" s="52"/>
      <c r="B68" s="52"/>
      <c r="C68" s="52"/>
      <c r="D68" s="52"/>
      <c r="E68" s="52"/>
      <c r="F68" s="52"/>
      <c r="G68" s="67"/>
      <c r="H68" s="68"/>
      <c r="I68" s="125"/>
      <c r="J68" s="116"/>
      <c r="K68" s="74"/>
      <c r="L68" s="52"/>
      <c r="M68" s="52"/>
      <c r="N68" s="69"/>
      <c r="O68" s="25"/>
      <c r="P68" s="4"/>
    </row>
    <row r="69" spans="1:16" s="76" customFormat="1" ht="12.75">
      <c r="A69" s="52" t="s">
        <v>1456</v>
      </c>
      <c r="B69" s="52" t="s">
        <v>1457</v>
      </c>
      <c r="C69" s="52" t="s">
        <v>1458</v>
      </c>
      <c r="D69" s="52" t="s">
        <v>1459</v>
      </c>
      <c r="E69" s="52" t="s">
        <v>270</v>
      </c>
      <c r="F69" s="52" t="s">
        <v>6</v>
      </c>
      <c r="G69" s="67">
        <v>17.99</v>
      </c>
      <c r="H69" s="68">
        <v>0.22</v>
      </c>
      <c r="I69" s="123">
        <f>ROUND((G69*0.78),2)</f>
        <v>14.03</v>
      </c>
      <c r="J69" s="110"/>
      <c r="K69" s="45">
        <f>J69*I69</f>
        <v>0</v>
      </c>
      <c r="L69" s="70"/>
      <c r="M69" s="52" t="s">
        <v>2071</v>
      </c>
      <c r="N69" s="69" t="s">
        <v>1450</v>
      </c>
      <c r="O69" s="78" t="s">
        <v>1938</v>
      </c>
      <c r="P69" s="4"/>
    </row>
    <row r="70" spans="1:16" s="76" customFormat="1" ht="12.75">
      <c r="A70" s="52" t="s">
        <v>120</v>
      </c>
      <c r="B70" s="52" t="s">
        <v>121</v>
      </c>
      <c r="C70" s="52" t="s">
        <v>122</v>
      </c>
      <c r="D70" s="52" t="s">
        <v>123</v>
      </c>
      <c r="E70" s="52" t="s">
        <v>108</v>
      </c>
      <c r="F70" s="52" t="s">
        <v>6</v>
      </c>
      <c r="G70" s="67">
        <v>17.99</v>
      </c>
      <c r="H70" s="68">
        <v>0.22</v>
      </c>
      <c r="I70" s="123">
        <f>ROUND((G70*0.78),2)</f>
        <v>14.03</v>
      </c>
      <c r="J70" s="110"/>
      <c r="K70" s="45">
        <f>J70*I70</f>
        <v>0</v>
      </c>
      <c r="L70" s="70"/>
      <c r="M70" s="52" t="s">
        <v>1823</v>
      </c>
      <c r="N70" s="69" t="s">
        <v>104</v>
      </c>
      <c r="O70" s="78" t="s">
        <v>1929</v>
      </c>
      <c r="P70" s="4"/>
    </row>
    <row r="71" spans="1:16" ht="12.75">
      <c r="A71" s="51"/>
      <c r="B71" s="51"/>
      <c r="C71" s="51"/>
      <c r="D71" s="52"/>
      <c r="E71" s="51"/>
      <c r="F71" s="51"/>
      <c r="G71" s="53"/>
      <c r="H71" s="54"/>
      <c r="I71" s="121"/>
      <c r="J71" s="112"/>
      <c r="K71" s="73"/>
      <c r="L71" s="52"/>
      <c r="M71" s="51"/>
      <c r="N71" s="55"/>
      <c r="O71" s="1"/>
      <c r="P71" s="1"/>
    </row>
    <row r="72" spans="1:16" ht="12.75">
      <c r="A72" s="56"/>
      <c r="B72" s="57" t="s">
        <v>1983</v>
      </c>
      <c r="C72" s="56"/>
      <c r="D72" s="56"/>
      <c r="E72" s="56"/>
      <c r="F72" s="56"/>
      <c r="G72" s="58"/>
      <c r="H72" s="59"/>
      <c r="I72" s="122"/>
      <c r="J72" s="113"/>
      <c r="K72" s="58"/>
      <c r="L72" s="56"/>
      <c r="M72" s="56"/>
      <c r="N72" s="60"/>
      <c r="O72" s="1"/>
      <c r="P72" s="1"/>
    </row>
    <row r="73" spans="1:16" ht="12.75">
      <c r="A73" s="51"/>
      <c r="B73" s="51"/>
      <c r="C73" s="51"/>
      <c r="D73" s="52"/>
      <c r="E73" s="51"/>
      <c r="F73" s="51"/>
      <c r="G73" s="53"/>
      <c r="H73" s="54"/>
      <c r="I73" s="121"/>
      <c r="J73" s="114"/>
      <c r="K73" s="72"/>
      <c r="L73" s="52"/>
      <c r="M73" s="51"/>
      <c r="N73" s="55"/>
      <c r="O73" s="1"/>
      <c r="P73" s="1"/>
    </row>
    <row r="74" spans="1:16" s="76" customFormat="1" ht="12.75">
      <c r="A74" s="52" t="s">
        <v>158</v>
      </c>
      <c r="B74" s="52" t="s">
        <v>159</v>
      </c>
      <c r="C74" s="52" t="s">
        <v>160</v>
      </c>
      <c r="D74" s="52" t="s">
        <v>11</v>
      </c>
      <c r="E74" s="52" t="s">
        <v>157</v>
      </c>
      <c r="F74" s="52" t="s">
        <v>6</v>
      </c>
      <c r="G74" s="67">
        <v>17.99</v>
      </c>
      <c r="H74" s="68">
        <v>0.22</v>
      </c>
      <c r="I74" s="123">
        <f>ROUND((G74*0.78),2)</f>
        <v>14.03</v>
      </c>
      <c r="J74" s="110"/>
      <c r="K74" s="45">
        <f>J74*I74</f>
        <v>0</v>
      </c>
      <c r="L74" s="70" t="s">
        <v>1962</v>
      </c>
      <c r="M74" s="52" t="s">
        <v>1800</v>
      </c>
      <c r="N74" s="69" t="s">
        <v>104</v>
      </c>
      <c r="O74" s="4"/>
      <c r="P74" s="4"/>
    </row>
    <row r="75" spans="1:16" s="76" customFormat="1" ht="12.75">
      <c r="A75" s="52" t="s">
        <v>1240</v>
      </c>
      <c r="B75" s="52" t="s">
        <v>1241</v>
      </c>
      <c r="C75" s="52" t="s">
        <v>1242</v>
      </c>
      <c r="D75" s="52" t="s">
        <v>11</v>
      </c>
      <c r="E75" s="52" t="s">
        <v>216</v>
      </c>
      <c r="F75" s="52" t="s">
        <v>6</v>
      </c>
      <c r="G75" s="67">
        <v>16.99</v>
      </c>
      <c r="H75" s="68">
        <v>0.22</v>
      </c>
      <c r="I75" s="123">
        <f>ROUND((G75*0.78),2)</f>
        <v>13.25</v>
      </c>
      <c r="J75" s="110"/>
      <c r="K75" s="45">
        <f>J75*I75</f>
        <v>0</v>
      </c>
      <c r="L75" s="70" t="s">
        <v>1973</v>
      </c>
      <c r="M75" s="52" t="s">
        <v>1802</v>
      </c>
      <c r="N75" s="69" t="s">
        <v>1190</v>
      </c>
      <c r="O75" s="4"/>
      <c r="P75" s="4"/>
    </row>
    <row r="76" spans="1:16" s="76" customFormat="1" ht="12.75">
      <c r="A76" s="52" t="s">
        <v>266</v>
      </c>
      <c r="B76" s="52" t="s">
        <v>267</v>
      </c>
      <c r="C76" s="52" t="s">
        <v>268</v>
      </c>
      <c r="D76" s="52" t="s">
        <v>269</v>
      </c>
      <c r="E76" s="52" t="s">
        <v>270</v>
      </c>
      <c r="F76" s="52" t="s">
        <v>6</v>
      </c>
      <c r="G76" s="67">
        <v>16.99</v>
      </c>
      <c r="H76" s="68">
        <v>0.22</v>
      </c>
      <c r="I76" s="123">
        <f>ROUND((G76*0.78),2)</f>
        <v>13.25</v>
      </c>
      <c r="J76" s="110"/>
      <c r="K76" s="45">
        <f>J76*I76</f>
        <v>0</v>
      </c>
      <c r="L76" s="70" t="s">
        <v>1978</v>
      </c>
      <c r="M76" s="52" t="s">
        <v>1803</v>
      </c>
      <c r="N76" s="69" t="s">
        <v>259</v>
      </c>
      <c r="O76" s="4"/>
      <c r="P76" s="4"/>
    </row>
    <row r="77" spans="1:16" s="76" customFormat="1" ht="12.75">
      <c r="A77" s="52" t="s">
        <v>294</v>
      </c>
      <c r="B77" s="52" t="s">
        <v>295</v>
      </c>
      <c r="C77" s="52" t="s">
        <v>296</v>
      </c>
      <c r="D77" s="52" t="s">
        <v>11</v>
      </c>
      <c r="E77" s="52" t="s">
        <v>216</v>
      </c>
      <c r="F77" s="52" t="s">
        <v>6</v>
      </c>
      <c r="G77" s="67">
        <v>16.99</v>
      </c>
      <c r="H77" s="68">
        <v>0.22</v>
      </c>
      <c r="I77" s="123">
        <f>ROUND((G77*0.78),2)</f>
        <v>13.25</v>
      </c>
      <c r="J77" s="110"/>
      <c r="K77" s="45">
        <f>J77*I77</f>
        <v>0</v>
      </c>
      <c r="L77" s="77" t="s">
        <v>1789</v>
      </c>
      <c r="M77" s="52" t="s">
        <v>1803</v>
      </c>
      <c r="N77" s="69" t="s">
        <v>259</v>
      </c>
      <c r="O77" s="4"/>
      <c r="P77" s="4"/>
    </row>
    <row r="78" spans="1:16" ht="12.75">
      <c r="A78" s="51"/>
      <c r="B78" s="51"/>
      <c r="C78" s="51"/>
      <c r="D78" s="52"/>
      <c r="E78" s="51"/>
      <c r="F78" s="51"/>
      <c r="G78" s="53"/>
      <c r="H78" s="54"/>
      <c r="I78" s="121"/>
      <c r="J78" s="112"/>
      <c r="K78" s="73"/>
      <c r="L78" s="52"/>
      <c r="M78" s="51"/>
      <c r="N78" s="55"/>
      <c r="O78" s="1"/>
      <c r="P78" s="3"/>
    </row>
    <row r="79" spans="1:16" ht="12.75">
      <c r="A79" s="56"/>
      <c r="B79" s="57" t="s">
        <v>1961</v>
      </c>
      <c r="C79" s="56"/>
      <c r="D79" s="56"/>
      <c r="E79" s="56"/>
      <c r="F79" s="56"/>
      <c r="G79" s="58"/>
      <c r="H79" s="59"/>
      <c r="I79" s="122"/>
      <c r="J79" s="113"/>
      <c r="K79" s="58"/>
      <c r="L79" s="56"/>
      <c r="M79" s="56"/>
      <c r="N79" s="60"/>
      <c r="O79" s="1"/>
      <c r="P79" s="3"/>
    </row>
    <row r="80" spans="1:16" ht="12.75">
      <c r="A80" s="51"/>
      <c r="B80" s="51"/>
      <c r="C80" s="51"/>
      <c r="D80" s="52"/>
      <c r="E80" s="51"/>
      <c r="F80" s="51"/>
      <c r="G80" s="53"/>
      <c r="H80" s="54"/>
      <c r="I80" s="121"/>
      <c r="J80" s="114"/>
      <c r="K80" s="72"/>
      <c r="L80" s="52"/>
      <c r="M80" s="51"/>
      <c r="N80" s="55"/>
      <c r="O80" s="1"/>
      <c r="P80" s="3"/>
    </row>
    <row r="81" spans="1:16" s="76" customFormat="1" ht="12.75">
      <c r="A81" s="52" t="s">
        <v>348</v>
      </c>
      <c r="B81" s="52" t="s">
        <v>349</v>
      </c>
      <c r="C81" s="52" t="s">
        <v>350</v>
      </c>
      <c r="D81" s="52" t="s">
        <v>1841</v>
      </c>
      <c r="E81" s="52" t="s">
        <v>150</v>
      </c>
      <c r="F81" s="52" t="s">
        <v>6</v>
      </c>
      <c r="G81" s="67">
        <v>16.99</v>
      </c>
      <c r="H81" s="68">
        <v>0.22</v>
      </c>
      <c r="I81" s="123">
        <f>ROUND((G81*0.78),2)</f>
        <v>13.25</v>
      </c>
      <c r="J81" s="110"/>
      <c r="K81" s="45">
        <f>J81*I81</f>
        <v>0</v>
      </c>
      <c r="L81" s="70" t="s">
        <v>1960</v>
      </c>
      <c r="M81" s="52" t="s">
        <v>1821</v>
      </c>
      <c r="N81" s="69" t="s">
        <v>321</v>
      </c>
      <c r="O81" s="4"/>
      <c r="P81" s="4"/>
    </row>
    <row r="82" spans="1:16" s="76" customFormat="1" ht="12.75">
      <c r="A82" s="52" t="s">
        <v>491</v>
      </c>
      <c r="B82" s="52" t="s">
        <v>492</v>
      </c>
      <c r="C82" s="52" t="s">
        <v>493</v>
      </c>
      <c r="D82" s="52" t="s">
        <v>11</v>
      </c>
      <c r="E82" s="52" t="s">
        <v>108</v>
      </c>
      <c r="F82" s="52" t="s">
        <v>6</v>
      </c>
      <c r="G82" s="67">
        <v>16.99</v>
      </c>
      <c r="H82" s="68">
        <v>0.22</v>
      </c>
      <c r="I82" s="123">
        <f>ROUND((G82*0.78),2)</f>
        <v>13.25</v>
      </c>
      <c r="J82" s="110"/>
      <c r="K82" s="45">
        <f>J82*I82</f>
        <v>0</v>
      </c>
      <c r="L82" s="70" t="s">
        <v>1960</v>
      </c>
      <c r="M82" s="52" t="s">
        <v>1800</v>
      </c>
      <c r="N82" s="69" t="s">
        <v>487</v>
      </c>
      <c r="O82" s="4"/>
      <c r="P82" s="4"/>
    </row>
    <row r="83" spans="1:16" s="76" customFormat="1" ht="12.75">
      <c r="A83" s="52" t="s">
        <v>396</v>
      </c>
      <c r="B83" s="52" t="s">
        <v>397</v>
      </c>
      <c r="C83" s="52" t="s">
        <v>398</v>
      </c>
      <c r="D83" s="52" t="s">
        <v>11</v>
      </c>
      <c r="E83" s="52" t="s">
        <v>317</v>
      </c>
      <c r="F83" s="52" t="s">
        <v>6</v>
      </c>
      <c r="G83" s="67">
        <v>17.99</v>
      </c>
      <c r="H83" s="68">
        <v>0.22</v>
      </c>
      <c r="I83" s="123">
        <f>ROUND((G83*0.78),2)</f>
        <v>14.03</v>
      </c>
      <c r="J83" s="110"/>
      <c r="K83" s="45">
        <f>J83*I83</f>
        <v>0</v>
      </c>
      <c r="L83" s="70" t="s">
        <v>1960</v>
      </c>
      <c r="M83" s="52" t="s">
        <v>1821</v>
      </c>
      <c r="N83" s="69" t="s">
        <v>377</v>
      </c>
      <c r="O83" s="4"/>
      <c r="P83" s="4"/>
    </row>
    <row r="84" spans="1:16" ht="12.75">
      <c r="A84" s="1"/>
      <c r="B84" s="1"/>
      <c r="C84" s="1"/>
      <c r="D84" s="4"/>
      <c r="E84" s="1"/>
      <c r="F84" s="1"/>
      <c r="G84" s="2"/>
      <c r="H84" s="6"/>
      <c r="I84" s="117"/>
      <c r="J84" s="101"/>
      <c r="K84" s="2"/>
      <c r="L84" s="4"/>
      <c r="M84" s="1"/>
      <c r="N84" s="9"/>
      <c r="O84" s="1"/>
      <c r="P84" s="1"/>
    </row>
    <row r="85" spans="4:16" ht="12.75">
      <c r="D85" s="4"/>
      <c r="E85" s="1"/>
      <c r="F85" s="1"/>
      <c r="G85" s="2"/>
      <c r="H85" s="6"/>
      <c r="I85" s="117">
        <f>SUM(I22:I84)</f>
        <v>500.3499999999999</v>
      </c>
      <c r="J85" s="101"/>
      <c r="K85" s="2"/>
      <c r="L85" s="4"/>
      <c r="M85" s="1"/>
      <c r="N85" s="9"/>
      <c r="O85" s="1"/>
      <c r="P85" s="1"/>
    </row>
    <row r="86" spans="4:16" ht="12.75">
      <c r="D86" s="4"/>
      <c r="E86" s="1"/>
      <c r="F86" s="1"/>
      <c r="G86" s="2"/>
      <c r="H86" s="6"/>
      <c r="I86" s="126"/>
      <c r="J86" s="108"/>
      <c r="K86" s="44"/>
      <c r="L86" s="4"/>
      <c r="M86" s="1"/>
      <c r="N86" s="9"/>
      <c r="O86" s="1"/>
      <c r="P86" s="1"/>
    </row>
    <row r="87" spans="4:16" ht="12.75">
      <c r="D87" s="4"/>
      <c r="E87" s="1"/>
      <c r="F87" s="1"/>
      <c r="G87" s="2"/>
      <c r="H87" s="6"/>
      <c r="I87" s="127" t="s">
        <v>2061</v>
      </c>
      <c r="J87" s="95">
        <f>SUM(J22:J83)</f>
        <v>0</v>
      </c>
      <c r="K87" s="96">
        <f>SUM(K22:K83)</f>
        <v>0</v>
      </c>
      <c r="L87" s="97"/>
      <c r="M87" s="1"/>
      <c r="N87" s="9"/>
      <c r="O87" s="1"/>
      <c r="P87" s="1"/>
    </row>
    <row r="88" spans="4:16" ht="12.75">
      <c r="D88" s="4"/>
      <c r="E88" s="1"/>
      <c r="F88" s="1"/>
      <c r="G88" s="2"/>
      <c r="H88" s="6"/>
      <c r="I88" s="128" t="s">
        <v>2074</v>
      </c>
      <c r="J88" s="98" t="b">
        <v>0</v>
      </c>
      <c r="K88" s="96">
        <f>IF(J88=TRUE,L88,0)</f>
        <v>0</v>
      </c>
      <c r="L88" s="99">
        <f>J87*1.58</f>
        <v>0</v>
      </c>
      <c r="M88" s="1"/>
      <c r="N88" s="9"/>
      <c r="O88" s="1"/>
      <c r="P88" s="1"/>
    </row>
    <row r="89" spans="4:16" ht="12.75">
      <c r="D89" s="4"/>
      <c r="E89" s="1"/>
      <c r="F89" s="1"/>
      <c r="G89" s="2"/>
      <c r="H89" s="6"/>
      <c r="I89" s="127" t="s">
        <v>2075</v>
      </c>
      <c r="J89" s="98" t="b">
        <v>0</v>
      </c>
      <c r="K89" s="96">
        <f>IF(J89=TRUE,L89,0)</f>
        <v>0</v>
      </c>
      <c r="L89" s="100">
        <f>ROUND((SUM(K87:K88)*8.3%),2)</f>
        <v>0</v>
      </c>
      <c r="M89" s="1"/>
      <c r="N89" s="9"/>
      <c r="O89" s="1"/>
      <c r="P89" s="1"/>
    </row>
    <row r="90" spans="4:16" ht="12.75">
      <c r="D90" s="4"/>
      <c r="E90" s="1"/>
      <c r="F90" s="1"/>
      <c r="G90" s="2"/>
      <c r="H90" s="6"/>
      <c r="I90" s="127" t="s">
        <v>2062</v>
      </c>
      <c r="J90" s="95"/>
      <c r="K90" s="96">
        <v>0</v>
      </c>
      <c r="L90" s="97"/>
      <c r="M90" s="1"/>
      <c r="N90" s="9"/>
      <c r="O90" s="1"/>
      <c r="P90" s="1"/>
    </row>
    <row r="91" spans="4:16" ht="12.75">
      <c r="D91" s="4"/>
      <c r="E91" s="1"/>
      <c r="F91" s="1"/>
      <c r="G91" s="2"/>
      <c r="H91" s="6"/>
      <c r="I91" s="129" t="s">
        <v>2063</v>
      </c>
      <c r="J91" s="95"/>
      <c r="K91" s="96">
        <f>SUM(K87:K90)</f>
        <v>0</v>
      </c>
      <c r="L91" s="97"/>
      <c r="M91" s="1"/>
      <c r="N91" s="9"/>
      <c r="O91" s="1"/>
      <c r="P91" s="1"/>
    </row>
    <row r="92" spans="1:16" ht="12.75">
      <c r="A92" s="136" t="s">
        <v>2048</v>
      </c>
      <c r="B92" s="136"/>
      <c r="C92" s="136"/>
      <c r="D92" s="30"/>
      <c r="E92" s="26"/>
      <c r="F92" s="26"/>
      <c r="G92" s="2"/>
      <c r="H92" s="6"/>
      <c r="I92" s="117"/>
      <c r="J92" s="101"/>
      <c r="K92" s="2"/>
      <c r="L92" s="4"/>
      <c r="M92" s="1"/>
      <c r="N92" s="9"/>
      <c r="O92" s="1"/>
      <c r="P92" s="1"/>
    </row>
    <row r="93" spans="1:16" ht="12.75">
      <c r="A93" s="136"/>
      <c r="B93" s="136"/>
      <c r="C93" s="136"/>
      <c r="D93" s="30"/>
      <c r="E93" s="26"/>
      <c r="F93" s="26"/>
      <c r="G93" s="2"/>
      <c r="H93" s="6"/>
      <c r="I93" s="117"/>
      <c r="J93" s="101"/>
      <c r="K93" s="2"/>
      <c r="L93" s="4"/>
      <c r="M93" s="1"/>
      <c r="N93" s="9"/>
      <c r="O93" s="1"/>
      <c r="P93" s="1"/>
    </row>
    <row r="94" spans="1:16" ht="12.75">
      <c r="A94" s="31" t="s">
        <v>2049</v>
      </c>
      <c r="B94" s="144"/>
      <c r="C94" s="144"/>
      <c r="D94" s="30"/>
      <c r="E94" s="26"/>
      <c r="F94" s="26"/>
      <c r="G94" s="2"/>
      <c r="H94" s="6"/>
      <c r="I94" s="117"/>
      <c r="J94" s="101"/>
      <c r="K94" s="2"/>
      <c r="L94" s="4"/>
      <c r="M94" s="1"/>
      <c r="N94" s="9"/>
      <c r="O94" s="1"/>
      <c r="P94" s="1"/>
    </row>
    <row r="95" spans="1:16" ht="12.75">
      <c r="A95" s="31" t="s">
        <v>2050</v>
      </c>
      <c r="B95" s="145"/>
      <c r="C95" s="145"/>
      <c r="D95" s="30"/>
      <c r="E95" s="26"/>
      <c r="F95" s="26"/>
      <c r="G95" s="2"/>
      <c r="H95" s="6"/>
      <c r="I95" s="117"/>
      <c r="J95" s="101"/>
      <c r="K95" s="2"/>
      <c r="L95" s="4"/>
      <c r="M95" s="1"/>
      <c r="N95" s="9"/>
      <c r="O95" s="1"/>
      <c r="P95" s="1"/>
    </row>
    <row r="96" spans="1:16" ht="12.75">
      <c r="A96" s="31" t="s">
        <v>2051</v>
      </c>
      <c r="B96" s="145"/>
      <c r="C96" s="145"/>
      <c r="D96" s="30"/>
      <c r="E96" s="26"/>
      <c r="F96" s="26"/>
      <c r="G96" s="2"/>
      <c r="H96" s="6"/>
      <c r="I96" s="117"/>
      <c r="J96" s="101"/>
      <c r="K96" s="2"/>
      <c r="L96" s="4"/>
      <c r="M96" s="1"/>
      <c r="N96" s="9"/>
      <c r="O96" s="1"/>
      <c r="P96" s="1"/>
    </row>
    <row r="97" spans="1:16" ht="12.75">
      <c r="A97" s="31" t="s">
        <v>2052</v>
      </c>
      <c r="B97" s="145"/>
      <c r="C97" s="145"/>
      <c r="D97" s="30"/>
      <c r="E97" s="26"/>
      <c r="F97" s="26"/>
      <c r="G97" s="2"/>
      <c r="H97" s="6"/>
      <c r="I97" s="117"/>
      <c r="J97" s="101"/>
      <c r="K97" s="2"/>
      <c r="L97" s="4"/>
      <c r="M97" s="1"/>
      <c r="N97" s="9"/>
      <c r="O97" s="1"/>
      <c r="P97" s="1"/>
    </row>
    <row r="98" spans="1:16" ht="12.75">
      <c r="A98" s="31" t="s">
        <v>2053</v>
      </c>
      <c r="B98" s="145"/>
      <c r="C98" s="145"/>
      <c r="D98" s="30"/>
      <c r="E98" s="26"/>
      <c r="F98" s="26"/>
      <c r="G98" s="2"/>
      <c r="H98" s="6"/>
      <c r="I98" s="117"/>
      <c r="J98" s="101"/>
      <c r="K98" s="2"/>
      <c r="L98" s="4"/>
      <c r="M98" s="1"/>
      <c r="N98" s="9"/>
      <c r="O98" s="1"/>
      <c r="P98" s="1"/>
    </row>
    <row r="99" spans="1:16" ht="12.75">
      <c r="A99" s="33"/>
      <c r="B99" s="145"/>
      <c r="C99" s="145"/>
      <c r="D99" s="30"/>
      <c r="E99" s="26"/>
      <c r="F99" s="26"/>
      <c r="G99" s="2"/>
      <c r="H99" s="6"/>
      <c r="I99" s="117"/>
      <c r="J99" s="101"/>
      <c r="K99" s="2"/>
      <c r="L99" s="4"/>
      <c r="M99" s="1"/>
      <c r="N99" s="9"/>
      <c r="O99" s="1"/>
      <c r="P99" s="1"/>
    </row>
    <row r="100" spans="1:16" ht="12.75">
      <c r="A100" s="33"/>
      <c r="B100" s="145"/>
      <c r="C100" s="145"/>
      <c r="D100" s="30"/>
      <c r="E100" s="26"/>
      <c r="F100" s="26"/>
      <c r="G100" s="2"/>
      <c r="H100" s="6"/>
      <c r="I100" s="117"/>
      <c r="J100" s="101"/>
      <c r="K100" s="2"/>
      <c r="L100" s="4"/>
      <c r="M100" s="1"/>
      <c r="N100" s="9"/>
      <c r="O100" s="1"/>
      <c r="P100" s="1"/>
    </row>
    <row r="101" spans="1:16" ht="12.75">
      <c r="A101" s="31" t="s">
        <v>2054</v>
      </c>
      <c r="B101" s="145"/>
      <c r="C101" s="145"/>
      <c r="D101" s="30"/>
      <c r="E101" s="26"/>
      <c r="F101" s="26"/>
      <c r="G101" s="2"/>
      <c r="H101" s="6"/>
      <c r="I101" s="117"/>
      <c r="J101" s="101"/>
      <c r="K101" s="2"/>
      <c r="L101" s="4"/>
      <c r="M101" s="1"/>
      <c r="N101" s="9"/>
      <c r="O101" s="1"/>
      <c r="P101" s="1"/>
    </row>
    <row r="102" spans="1:16" ht="12.75">
      <c r="A102" s="34" t="s">
        <v>2055</v>
      </c>
      <c r="B102" s="35"/>
      <c r="C102" s="35"/>
      <c r="D102" s="30"/>
      <c r="E102" s="26"/>
      <c r="F102" s="26"/>
      <c r="G102" s="2"/>
      <c r="H102" s="6"/>
      <c r="I102" s="117"/>
      <c r="J102" s="101"/>
      <c r="K102" s="2"/>
      <c r="L102" s="4"/>
      <c r="M102" s="1"/>
      <c r="N102" s="9"/>
      <c r="O102" s="1"/>
      <c r="P102" s="1"/>
    </row>
    <row r="103" spans="1:16" ht="13.5" thickBot="1">
      <c r="A103" s="36"/>
      <c r="B103" s="37"/>
      <c r="C103" s="35"/>
      <c r="D103" s="30"/>
      <c r="E103" s="26"/>
      <c r="F103" s="26"/>
      <c r="G103" s="2"/>
      <c r="H103" s="6"/>
      <c r="I103" s="117"/>
      <c r="J103" s="101"/>
      <c r="K103" s="2"/>
      <c r="L103" s="4"/>
      <c r="M103" s="1"/>
      <c r="N103" s="9"/>
      <c r="O103" s="1"/>
      <c r="P103" s="1"/>
    </row>
    <row r="104" spans="1:3" ht="13.5" thickBot="1">
      <c r="A104" s="36"/>
      <c r="B104" s="38" t="s">
        <v>2056</v>
      </c>
      <c r="C104" s="39"/>
    </row>
    <row r="105" spans="1:3" ht="12.75">
      <c r="A105" s="36"/>
      <c r="B105" s="40" t="s">
        <v>2057</v>
      </c>
      <c r="C105" s="41"/>
    </row>
    <row r="106" spans="1:3" ht="12.75">
      <c r="A106" s="36"/>
      <c r="B106" s="40"/>
      <c r="C106" s="41"/>
    </row>
    <row r="107" spans="1:3" ht="48">
      <c r="A107" s="42" t="s">
        <v>2058</v>
      </c>
      <c r="B107" s="146"/>
      <c r="C107" s="147"/>
    </row>
    <row r="108" spans="1:3" ht="12.75">
      <c r="A108" s="26"/>
      <c r="B108" s="26"/>
      <c r="C108" s="26"/>
    </row>
    <row r="109" spans="1:2" ht="12.75">
      <c r="A109" s="43" t="s">
        <v>2059</v>
      </c>
      <c r="B109" s="26"/>
    </row>
    <row r="110" ht="12.75">
      <c r="A110" s="43" t="s">
        <v>2060</v>
      </c>
    </row>
  </sheetData>
  <sheetProtection password="FD2B" sheet="1"/>
  <mergeCells count="10">
    <mergeCell ref="B100:C100"/>
    <mergeCell ref="B101:C101"/>
    <mergeCell ref="A92:C93"/>
    <mergeCell ref="B107:C107"/>
    <mergeCell ref="B94:C94"/>
    <mergeCell ref="B95:C95"/>
    <mergeCell ref="B96:C96"/>
    <mergeCell ref="B97:C97"/>
    <mergeCell ref="B98:C98"/>
    <mergeCell ref="B99:C99"/>
  </mergeCells>
  <printOptions/>
  <pageMargins left="0.25" right="0.25" top="0.75" bottom="0.75" header="0.3" footer="0.3"/>
  <pageSetup fitToHeight="0" fitToWidth="1" horizontalDpi="300" verticalDpi="300" orientation="landscape" scale="73" r:id="rId3"/>
  <headerFooter>
    <oddFooter>&amp;L&amp;8For quoting purposes only - subject to change and availability&amp;C&amp;8&amp;P of &amp;N&amp;R&amp;"SansSerif,Italic"&amp;8GPPCS Award Cartwright School District 83  #REV IFB 14-15-01 
Mohave Direct Contract #10D-PHXBC-0517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Cashley</dc:creator>
  <cp:keywords/>
  <dc:description/>
  <cp:lastModifiedBy>phxbookco</cp:lastModifiedBy>
  <cp:lastPrinted>2014-09-09T22:02:25Z</cp:lastPrinted>
  <dcterms:created xsi:type="dcterms:W3CDTF">2014-08-05T22:56:34Z</dcterms:created>
  <dcterms:modified xsi:type="dcterms:W3CDTF">2014-09-10T22:20:56Z</dcterms:modified>
  <cp:category/>
  <cp:version/>
  <cp:contentType/>
  <cp:contentStatus/>
</cp:coreProperties>
</file>