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ew Hardback Fiction\Edelweiss Collections\2015 - 2016\Order forms\"/>
    </mc:Choice>
  </mc:AlternateContent>
  <bookViews>
    <workbookView xWindow="0" yWindow="0" windowWidth="23040" windowHeight="9120"/>
  </bookViews>
  <sheets>
    <sheet name="Full Collection" sheetId="1" r:id="rId1"/>
    <sheet name="2000" sheetId="2" r:id="rId2"/>
    <sheet name="1000" sheetId="3" r:id="rId3"/>
    <sheet name="500" sheetId="4" r:id="rId4"/>
    <sheet name="Graphic Novel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5" l="1"/>
  <c r="K42" i="5"/>
  <c r="K197" i="2"/>
  <c r="K196" i="2"/>
  <c r="I256" i="1" l="1"/>
  <c r="K256" i="1" s="1"/>
  <c r="I263" i="1"/>
  <c r="K263" i="1" s="1"/>
  <c r="K262" i="1"/>
  <c r="I262" i="1"/>
  <c r="I254" i="1"/>
  <c r="K254" i="1" s="1"/>
  <c r="K260" i="1"/>
  <c r="I260" i="1"/>
  <c r="I252" i="1"/>
  <c r="K252" i="1" s="1"/>
  <c r="I257" i="1"/>
  <c r="K257" i="1" s="1"/>
  <c r="I264" i="1"/>
  <c r="K264" i="1" s="1"/>
  <c r="I253" i="1"/>
  <c r="K253" i="1" s="1"/>
  <c r="I265" i="1"/>
  <c r="K265" i="1" s="1"/>
  <c r="K255" i="1"/>
  <c r="I255" i="1"/>
  <c r="I258" i="1"/>
  <c r="K258" i="1" s="1"/>
  <c r="K251" i="1"/>
  <c r="I251" i="1"/>
  <c r="I259" i="1"/>
  <c r="K259" i="1" s="1"/>
  <c r="I261" i="1"/>
  <c r="K261" i="1" s="1"/>
  <c r="J41" i="5"/>
  <c r="L42" i="5" s="1"/>
  <c r="I37" i="5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K27" i="5" s="1"/>
  <c r="I26" i="5"/>
  <c r="K26" i="5" s="1"/>
  <c r="I25" i="5"/>
  <c r="K25" i="5" s="1"/>
  <c r="I24" i="5"/>
  <c r="K24" i="5" s="1"/>
  <c r="I23" i="5"/>
  <c r="K23" i="5" s="1"/>
  <c r="K41" i="5" l="1"/>
  <c r="I39" i="5"/>
  <c r="J87" i="4"/>
  <c r="L88" i="4" s="1"/>
  <c r="K88" i="4" s="1"/>
  <c r="I83" i="4"/>
  <c r="K83" i="4" s="1"/>
  <c r="I82" i="4"/>
  <c r="K82" i="4" s="1"/>
  <c r="I78" i="4"/>
  <c r="K78" i="4" s="1"/>
  <c r="I77" i="4"/>
  <c r="K77" i="4" s="1"/>
  <c r="I76" i="4"/>
  <c r="K76" i="4" s="1"/>
  <c r="I75" i="4"/>
  <c r="K75" i="4" s="1"/>
  <c r="I74" i="4"/>
  <c r="K74" i="4" s="1"/>
  <c r="I70" i="4"/>
  <c r="K70" i="4" s="1"/>
  <c r="I69" i="4"/>
  <c r="K69" i="4" s="1"/>
  <c r="I65" i="4"/>
  <c r="K65" i="4" s="1"/>
  <c r="I64" i="4"/>
  <c r="K64" i="4" s="1"/>
  <c r="I60" i="4"/>
  <c r="K60" i="4" s="1"/>
  <c r="I59" i="4"/>
  <c r="K59" i="4" s="1"/>
  <c r="I55" i="4"/>
  <c r="K55" i="4" s="1"/>
  <c r="I54" i="4"/>
  <c r="K54" i="4" s="1"/>
  <c r="I53" i="4"/>
  <c r="K53" i="4" s="1"/>
  <c r="I49" i="4"/>
  <c r="K49" i="4" s="1"/>
  <c r="I48" i="4"/>
  <c r="K48" i="4" s="1"/>
  <c r="I44" i="4"/>
  <c r="K44" i="4" s="1"/>
  <c r="I43" i="4"/>
  <c r="K43" i="4" s="1"/>
  <c r="I42" i="4"/>
  <c r="K42" i="4" s="1"/>
  <c r="I41" i="4"/>
  <c r="K41" i="4" s="1"/>
  <c r="I40" i="4"/>
  <c r="K40" i="4" s="1"/>
  <c r="I36" i="4"/>
  <c r="K36" i="4" s="1"/>
  <c r="I35" i="4"/>
  <c r="K35" i="4" s="1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I23" i="4"/>
  <c r="K23" i="4" s="1"/>
  <c r="J125" i="3"/>
  <c r="L126" i="3" s="1"/>
  <c r="K126" i="3" s="1"/>
  <c r="I121" i="3"/>
  <c r="K121" i="3" s="1"/>
  <c r="I120" i="3"/>
  <c r="K120" i="3" s="1"/>
  <c r="I119" i="3"/>
  <c r="K119" i="3" s="1"/>
  <c r="I115" i="3"/>
  <c r="K115" i="3" s="1"/>
  <c r="I114" i="3"/>
  <c r="K114" i="3" s="1"/>
  <c r="I113" i="3"/>
  <c r="K113" i="3" s="1"/>
  <c r="I112" i="3"/>
  <c r="K112" i="3" s="1"/>
  <c r="I111" i="3"/>
  <c r="K111" i="3" s="1"/>
  <c r="I110" i="3"/>
  <c r="K110" i="3" s="1"/>
  <c r="I109" i="3"/>
  <c r="K109" i="3" s="1"/>
  <c r="I108" i="3"/>
  <c r="K108" i="3" s="1"/>
  <c r="I107" i="3"/>
  <c r="K107" i="3" s="1"/>
  <c r="I106" i="3"/>
  <c r="K106" i="3" s="1"/>
  <c r="I105" i="3"/>
  <c r="K105" i="3" s="1"/>
  <c r="I104" i="3"/>
  <c r="K104" i="3" s="1"/>
  <c r="I103" i="3"/>
  <c r="K103" i="3" s="1"/>
  <c r="I102" i="3"/>
  <c r="K102" i="3" s="1"/>
  <c r="I101" i="3"/>
  <c r="K101" i="3" s="1"/>
  <c r="I97" i="3"/>
  <c r="K97" i="3" s="1"/>
  <c r="I96" i="3"/>
  <c r="K96" i="3" s="1"/>
  <c r="I95" i="3"/>
  <c r="K95" i="3" s="1"/>
  <c r="I91" i="3"/>
  <c r="K91" i="3" s="1"/>
  <c r="I90" i="3"/>
  <c r="K90" i="3" s="1"/>
  <c r="I86" i="3"/>
  <c r="K86" i="3" s="1"/>
  <c r="I85" i="3"/>
  <c r="K85" i="3" s="1"/>
  <c r="I84" i="3"/>
  <c r="K84" i="3" s="1"/>
  <c r="I80" i="3"/>
  <c r="K80" i="3" s="1"/>
  <c r="I79" i="3"/>
  <c r="K79" i="3" s="1"/>
  <c r="I78" i="3"/>
  <c r="K78" i="3" s="1"/>
  <c r="I77" i="3"/>
  <c r="K77" i="3" s="1"/>
  <c r="I73" i="3"/>
  <c r="K73" i="3" s="1"/>
  <c r="I72" i="3"/>
  <c r="K72" i="3" s="1"/>
  <c r="I71" i="3"/>
  <c r="K71" i="3" s="1"/>
  <c r="I70" i="3"/>
  <c r="K70" i="3" s="1"/>
  <c r="I66" i="3"/>
  <c r="K66" i="3" s="1"/>
  <c r="I65" i="3"/>
  <c r="K65" i="3" s="1"/>
  <c r="I64" i="3"/>
  <c r="K64" i="3" s="1"/>
  <c r="I63" i="3"/>
  <c r="K63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2" i="3"/>
  <c r="K42" i="3" s="1"/>
  <c r="I41" i="3"/>
  <c r="K41" i="3" s="1"/>
  <c r="I40" i="3"/>
  <c r="K40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J195" i="2"/>
  <c r="L196" i="2" s="1"/>
  <c r="I191" i="2"/>
  <c r="K191" i="2" s="1"/>
  <c r="I190" i="2"/>
  <c r="K190" i="2" s="1"/>
  <c r="I189" i="2"/>
  <c r="K189" i="2" s="1"/>
  <c r="I185" i="2"/>
  <c r="K185" i="2" s="1"/>
  <c r="I184" i="2"/>
  <c r="K184" i="2" s="1"/>
  <c r="I183" i="2"/>
  <c r="K183" i="2" s="1"/>
  <c r="I182" i="2"/>
  <c r="K182" i="2" s="1"/>
  <c r="I181" i="2"/>
  <c r="K181" i="2" s="1"/>
  <c r="I180" i="2"/>
  <c r="K180" i="2" s="1"/>
  <c r="I179" i="2"/>
  <c r="K179" i="2" s="1"/>
  <c r="I178" i="2"/>
  <c r="K178" i="2" s="1"/>
  <c r="I177" i="2"/>
  <c r="K177" i="2" s="1"/>
  <c r="I176" i="2"/>
  <c r="K176" i="2" s="1"/>
  <c r="I175" i="2"/>
  <c r="K175" i="2" s="1"/>
  <c r="I174" i="2"/>
  <c r="K174" i="2" s="1"/>
  <c r="I173" i="2"/>
  <c r="K173" i="2" s="1"/>
  <c r="I172" i="2"/>
  <c r="K172" i="2" s="1"/>
  <c r="I171" i="2"/>
  <c r="K171" i="2" s="1"/>
  <c r="I170" i="2"/>
  <c r="K170" i="2" s="1"/>
  <c r="I169" i="2"/>
  <c r="K169" i="2" s="1"/>
  <c r="I168" i="2"/>
  <c r="K168" i="2" s="1"/>
  <c r="I167" i="2"/>
  <c r="K167" i="2" s="1"/>
  <c r="I166" i="2"/>
  <c r="K166" i="2" s="1"/>
  <c r="I165" i="2"/>
  <c r="K165" i="2" s="1"/>
  <c r="I164" i="2"/>
  <c r="K164" i="2" s="1"/>
  <c r="I163" i="2"/>
  <c r="K163" i="2" s="1"/>
  <c r="I162" i="2"/>
  <c r="K162" i="2" s="1"/>
  <c r="I161" i="2"/>
  <c r="K161" i="2" s="1"/>
  <c r="I160" i="2"/>
  <c r="K160" i="2" s="1"/>
  <c r="I159" i="2"/>
  <c r="K159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I148" i="2"/>
  <c r="K148" i="2" s="1"/>
  <c r="I147" i="2"/>
  <c r="K147" i="2" s="1"/>
  <c r="I146" i="2"/>
  <c r="K146" i="2" s="1"/>
  <c r="I142" i="2"/>
  <c r="K142" i="2" s="1"/>
  <c r="I141" i="2"/>
  <c r="K141" i="2" s="1"/>
  <c r="I140" i="2"/>
  <c r="K140" i="2" s="1"/>
  <c r="I136" i="2"/>
  <c r="K136" i="2" s="1"/>
  <c r="I135" i="2"/>
  <c r="K135" i="2" s="1"/>
  <c r="I134" i="2"/>
  <c r="K134" i="2" s="1"/>
  <c r="I133" i="2"/>
  <c r="K133" i="2" s="1"/>
  <c r="I132" i="2"/>
  <c r="K132" i="2" s="1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18" i="2"/>
  <c r="K118" i="2" s="1"/>
  <c r="I117" i="2"/>
  <c r="K117" i="2" s="1"/>
  <c r="I116" i="2"/>
  <c r="K116" i="2" s="1"/>
  <c r="I115" i="2"/>
  <c r="K115" i="2" s="1"/>
  <c r="I114" i="2"/>
  <c r="K114" i="2" s="1"/>
  <c r="I113" i="2"/>
  <c r="K113" i="2" s="1"/>
  <c r="I109" i="2"/>
  <c r="K109" i="2" s="1"/>
  <c r="I108" i="2"/>
  <c r="K108" i="2" s="1"/>
  <c r="I107" i="2"/>
  <c r="K107" i="2" s="1"/>
  <c r="I106" i="2"/>
  <c r="K106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6" i="2"/>
  <c r="K86" i="2" s="1"/>
  <c r="I85" i="2"/>
  <c r="K85" i="2" s="1"/>
  <c r="I84" i="2"/>
  <c r="K84" i="2" s="1"/>
  <c r="I83" i="2"/>
  <c r="K83" i="2" s="1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I58" i="2"/>
  <c r="K58" i="2" s="1"/>
  <c r="I57" i="2"/>
  <c r="K57" i="2" s="1"/>
  <c r="I56" i="2"/>
  <c r="K56" i="2" s="1"/>
  <c r="I55" i="2"/>
  <c r="K55" i="2" s="1"/>
  <c r="I54" i="2"/>
  <c r="K54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J734" i="1"/>
  <c r="L735" i="1" s="1"/>
  <c r="K735" i="1" s="1"/>
  <c r="L43" i="5" l="1"/>
  <c r="K45" i="5"/>
  <c r="K87" i="4"/>
  <c r="L89" i="4" s="1"/>
  <c r="K89" i="4" s="1"/>
  <c r="K91" i="4" s="1"/>
  <c r="I85" i="4"/>
  <c r="I123" i="3"/>
  <c r="K125" i="3"/>
  <c r="K195" i="2"/>
  <c r="I193" i="2"/>
  <c r="I493" i="1"/>
  <c r="K493" i="1" s="1"/>
  <c r="I482" i="1"/>
  <c r="K482" i="1" s="1"/>
  <c r="I496" i="1"/>
  <c r="K496" i="1" s="1"/>
  <c r="I494" i="1"/>
  <c r="K494" i="1" s="1"/>
  <c r="I484" i="1"/>
  <c r="K484" i="1" s="1"/>
  <c r="I479" i="1"/>
  <c r="K479" i="1" s="1"/>
  <c r="I480" i="1"/>
  <c r="K480" i="1" s="1"/>
  <c r="I486" i="1"/>
  <c r="K486" i="1" s="1"/>
  <c r="I476" i="1"/>
  <c r="K476" i="1" s="1"/>
  <c r="I477" i="1"/>
  <c r="K477" i="1" s="1"/>
  <c r="I475" i="1"/>
  <c r="K475" i="1" s="1"/>
  <c r="I497" i="1"/>
  <c r="K497" i="1" s="1"/>
  <c r="I495" i="1"/>
  <c r="K495" i="1" s="1"/>
  <c r="I492" i="1"/>
  <c r="K492" i="1" s="1"/>
  <c r="I491" i="1"/>
  <c r="K491" i="1" s="1"/>
  <c r="I489" i="1"/>
  <c r="K489" i="1" s="1"/>
  <c r="I478" i="1"/>
  <c r="K478" i="1" s="1"/>
  <c r="I473" i="1"/>
  <c r="K473" i="1" s="1"/>
  <c r="I470" i="1"/>
  <c r="K470" i="1" s="1"/>
  <c r="I469" i="1"/>
  <c r="K469" i="1" s="1"/>
  <c r="I488" i="1"/>
  <c r="K488" i="1" s="1"/>
  <c r="I471" i="1"/>
  <c r="K471" i="1" s="1"/>
  <c r="I468" i="1"/>
  <c r="K468" i="1" s="1"/>
  <c r="I483" i="1"/>
  <c r="K483" i="1" s="1"/>
  <c r="I500" i="1"/>
  <c r="K500" i="1" s="1"/>
  <c r="I498" i="1"/>
  <c r="K498" i="1" s="1"/>
  <c r="I485" i="1"/>
  <c r="K485" i="1" s="1"/>
  <c r="I499" i="1"/>
  <c r="K499" i="1" s="1"/>
  <c r="I490" i="1"/>
  <c r="K490" i="1" s="1"/>
  <c r="I487" i="1"/>
  <c r="K487" i="1" s="1"/>
  <c r="I272" i="1"/>
  <c r="K272" i="1" s="1"/>
  <c r="I463" i="1"/>
  <c r="K463" i="1" s="1"/>
  <c r="I459" i="1"/>
  <c r="K459" i="1" s="1"/>
  <c r="I447" i="1"/>
  <c r="K447" i="1" s="1"/>
  <c r="I445" i="1"/>
  <c r="K445" i="1" s="1"/>
  <c r="I441" i="1"/>
  <c r="K441" i="1" s="1"/>
  <c r="I437" i="1"/>
  <c r="K437" i="1" s="1"/>
  <c r="I429" i="1"/>
  <c r="K429" i="1" s="1"/>
  <c r="I424" i="1"/>
  <c r="K424" i="1" s="1"/>
  <c r="I418" i="1"/>
  <c r="K418" i="1" s="1"/>
  <c r="I129" i="1"/>
  <c r="K129" i="1" s="1"/>
  <c r="I70" i="1"/>
  <c r="K70" i="1" s="1"/>
  <c r="I604" i="1"/>
  <c r="K604" i="1" s="1"/>
  <c r="I155" i="1"/>
  <c r="K155" i="1" s="1"/>
  <c r="I140" i="1"/>
  <c r="K140" i="1" s="1"/>
  <c r="I119" i="1"/>
  <c r="K119" i="1" s="1"/>
  <c r="I727" i="1"/>
  <c r="K727" i="1" s="1"/>
  <c r="I724" i="1"/>
  <c r="K724" i="1" s="1"/>
  <c r="I729" i="1"/>
  <c r="K729" i="1" s="1"/>
  <c r="I730" i="1"/>
  <c r="K730" i="1" s="1"/>
  <c r="I725" i="1"/>
  <c r="K725" i="1" s="1"/>
  <c r="I728" i="1"/>
  <c r="K728" i="1" s="1"/>
  <c r="I557" i="1"/>
  <c r="K557" i="1" s="1"/>
  <c r="I540" i="1"/>
  <c r="K540" i="1" s="1"/>
  <c r="I681" i="1"/>
  <c r="K681" i="1" s="1"/>
  <c r="I639" i="1"/>
  <c r="K639" i="1" s="1"/>
  <c r="I552" i="1"/>
  <c r="K552" i="1" s="1"/>
  <c r="I609" i="1"/>
  <c r="K609" i="1" s="1"/>
  <c r="I641" i="1"/>
  <c r="K641" i="1" s="1"/>
  <c r="I720" i="1"/>
  <c r="K720" i="1" s="1"/>
  <c r="I613" i="1"/>
  <c r="K613" i="1" s="1"/>
  <c r="I588" i="1"/>
  <c r="K588" i="1" s="1"/>
  <c r="I680" i="1"/>
  <c r="K680" i="1" s="1"/>
  <c r="I674" i="1"/>
  <c r="K674" i="1" s="1"/>
  <c r="I664" i="1"/>
  <c r="K664" i="1" s="1"/>
  <c r="I654" i="1"/>
  <c r="K654" i="1" s="1"/>
  <c r="I644" i="1"/>
  <c r="K644" i="1" s="1"/>
  <c r="I628" i="1"/>
  <c r="K628" i="1" s="1"/>
  <c r="I545" i="1"/>
  <c r="K545" i="1" s="1"/>
  <c r="I548" i="1"/>
  <c r="K548" i="1" s="1"/>
  <c r="I669" i="1"/>
  <c r="K669" i="1" s="1"/>
  <c r="I663" i="1"/>
  <c r="K663" i="1" s="1"/>
  <c r="I534" i="1"/>
  <c r="K534" i="1" s="1"/>
  <c r="I575" i="1"/>
  <c r="K575" i="1" s="1"/>
  <c r="I689" i="1"/>
  <c r="K689" i="1" s="1"/>
  <c r="I625" i="1"/>
  <c r="K625" i="1" s="1"/>
  <c r="I610" i="1"/>
  <c r="K610" i="1" s="1"/>
  <c r="I716" i="1"/>
  <c r="K716" i="1" s="1"/>
  <c r="I708" i="1"/>
  <c r="K708" i="1" s="1"/>
  <c r="I706" i="1"/>
  <c r="K706" i="1" s="1"/>
  <c r="I667" i="1"/>
  <c r="K667" i="1" s="1"/>
  <c r="I623" i="1"/>
  <c r="K623" i="1" s="1"/>
  <c r="I596" i="1"/>
  <c r="K596" i="1" s="1"/>
  <c r="I585" i="1"/>
  <c r="K585" i="1" s="1"/>
  <c r="I583" i="1"/>
  <c r="K583" i="1" s="1"/>
  <c r="I566" i="1"/>
  <c r="K566" i="1" s="1"/>
  <c r="I541" i="1"/>
  <c r="K541" i="1" s="1"/>
  <c r="I538" i="1"/>
  <c r="K538" i="1" s="1"/>
  <c r="I578" i="1"/>
  <c r="K578" i="1" s="1"/>
  <c r="I560" i="1"/>
  <c r="K560" i="1" s="1"/>
  <c r="I712" i="1"/>
  <c r="K712" i="1" s="1"/>
  <c r="I710" i="1"/>
  <c r="K710" i="1" s="1"/>
  <c r="I705" i="1"/>
  <c r="K705" i="1" s="1"/>
  <c r="I696" i="1"/>
  <c r="K696" i="1" s="1"/>
  <c r="I695" i="1"/>
  <c r="K695" i="1" s="1"/>
  <c r="I688" i="1"/>
  <c r="K688" i="1" s="1"/>
  <c r="I687" i="1"/>
  <c r="K687" i="1" s="1"/>
  <c r="I675" i="1"/>
  <c r="K675" i="1" s="1"/>
  <c r="I671" i="1"/>
  <c r="K671" i="1" s="1"/>
  <c r="I661" i="1"/>
  <c r="K661" i="1" s="1"/>
  <c r="I657" i="1"/>
  <c r="K657" i="1" s="1"/>
  <c r="I653" i="1"/>
  <c r="K653" i="1" s="1"/>
  <c r="I649" i="1"/>
  <c r="K649" i="1" s="1"/>
  <c r="I638" i="1"/>
  <c r="K638" i="1" s="1"/>
  <c r="I615" i="1"/>
  <c r="K615" i="1" s="1"/>
  <c r="I608" i="1"/>
  <c r="K608" i="1" s="1"/>
  <c r="I602" i="1"/>
  <c r="K602" i="1" s="1"/>
  <c r="I601" i="1"/>
  <c r="K601" i="1" s="1"/>
  <c r="I600" i="1"/>
  <c r="K600" i="1" s="1"/>
  <c r="I597" i="1"/>
  <c r="K597" i="1" s="1"/>
  <c r="I589" i="1"/>
  <c r="K589" i="1" s="1"/>
  <c r="I581" i="1"/>
  <c r="K581" i="1" s="1"/>
  <c r="I569" i="1"/>
  <c r="K569" i="1" s="1"/>
  <c r="I564" i="1"/>
  <c r="K564" i="1" s="1"/>
  <c r="I554" i="1"/>
  <c r="K554" i="1" s="1"/>
  <c r="I547" i="1"/>
  <c r="K547" i="1" s="1"/>
  <c r="I542" i="1"/>
  <c r="K542" i="1" s="1"/>
  <c r="I536" i="1"/>
  <c r="K536" i="1" s="1"/>
  <c r="I535" i="1"/>
  <c r="K535" i="1" s="1"/>
  <c r="I717" i="1"/>
  <c r="K717" i="1" s="1"/>
  <c r="I711" i="1"/>
  <c r="K711" i="1" s="1"/>
  <c r="I698" i="1"/>
  <c r="K698" i="1" s="1"/>
  <c r="I693" i="1"/>
  <c r="K693" i="1" s="1"/>
  <c r="I655" i="1"/>
  <c r="K655" i="1" s="1"/>
  <c r="I632" i="1"/>
  <c r="K632" i="1" s="1"/>
  <c r="I631" i="1"/>
  <c r="K631" i="1" s="1"/>
  <c r="I630" i="1"/>
  <c r="K630" i="1" s="1"/>
  <c r="I607" i="1"/>
  <c r="K607" i="1" s="1"/>
  <c r="I603" i="1"/>
  <c r="K603" i="1" s="1"/>
  <c r="I553" i="1"/>
  <c r="K553" i="1" s="1"/>
  <c r="I646" i="1"/>
  <c r="K646" i="1" s="1"/>
  <c r="I605" i="1"/>
  <c r="K605" i="1" s="1"/>
  <c r="I584" i="1"/>
  <c r="K584" i="1" s="1"/>
  <c r="I582" i="1"/>
  <c r="K582" i="1" s="1"/>
  <c r="I573" i="1"/>
  <c r="K573" i="1" s="1"/>
  <c r="I539" i="1"/>
  <c r="K539" i="1" s="1"/>
  <c r="I718" i="1"/>
  <c r="K718" i="1" s="1"/>
  <c r="I699" i="1"/>
  <c r="K699" i="1" s="1"/>
  <c r="I683" i="1"/>
  <c r="K683" i="1" s="1"/>
  <c r="I629" i="1"/>
  <c r="K629" i="1" s="1"/>
  <c r="I624" i="1"/>
  <c r="K624" i="1" s="1"/>
  <c r="I619" i="1"/>
  <c r="K619" i="1" s="1"/>
  <c r="I618" i="1"/>
  <c r="K618" i="1" s="1"/>
  <c r="I612" i="1"/>
  <c r="K612" i="1" s="1"/>
  <c r="I599" i="1"/>
  <c r="K599" i="1" s="1"/>
  <c r="I590" i="1"/>
  <c r="K590" i="1" s="1"/>
  <c r="I577" i="1"/>
  <c r="K577" i="1" s="1"/>
  <c r="I556" i="1"/>
  <c r="K556" i="1" s="1"/>
  <c r="I715" i="1"/>
  <c r="K715" i="1" s="1"/>
  <c r="I704" i="1"/>
  <c r="K704" i="1" s="1"/>
  <c r="I697" i="1"/>
  <c r="K697" i="1" s="1"/>
  <c r="I679" i="1"/>
  <c r="K679" i="1" s="1"/>
  <c r="I659" i="1"/>
  <c r="K659" i="1" s="1"/>
  <c r="I643" i="1"/>
  <c r="K643" i="1" s="1"/>
  <c r="I617" i="1"/>
  <c r="K617" i="1" s="1"/>
  <c r="I565" i="1"/>
  <c r="K565" i="1" s="1"/>
  <c r="I563" i="1"/>
  <c r="K563" i="1" s="1"/>
  <c r="I551" i="1"/>
  <c r="K551" i="1" s="1"/>
  <c r="I549" i="1"/>
  <c r="K549" i="1" s="1"/>
  <c r="I543" i="1"/>
  <c r="K543" i="1" s="1"/>
  <c r="I707" i="1"/>
  <c r="K707" i="1" s="1"/>
  <c r="I702" i="1"/>
  <c r="K702" i="1" s="1"/>
  <c r="I700" i="1"/>
  <c r="K700" i="1" s="1"/>
  <c r="I691" i="1"/>
  <c r="K691" i="1" s="1"/>
  <c r="I668" i="1"/>
  <c r="K668" i="1" s="1"/>
  <c r="I665" i="1"/>
  <c r="K665" i="1" s="1"/>
  <c r="I662" i="1"/>
  <c r="K662" i="1" s="1"/>
  <c r="I660" i="1"/>
  <c r="K660" i="1" s="1"/>
  <c r="I658" i="1"/>
  <c r="K658" i="1" s="1"/>
  <c r="I656" i="1"/>
  <c r="K656" i="1" s="1"/>
  <c r="I637" i="1"/>
  <c r="K637" i="1" s="1"/>
  <c r="I635" i="1"/>
  <c r="K635" i="1" s="1"/>
  <c r="I616" i="1"/>
  <c r="K616" i="1" s="1"/>
  <c r="I614" i="1"/>
  <c r="K614" i="1" s="1"/>
  <c r="I598" i="1"/>
  <c r="K598" i="1" s="1"/>
  <c r="I595" i="1"/>
  <c r="K595" i="1" s="1"/>
  <c r="I594" i="1"/>
  <c r="K594" i="1" s="1"/>
  <c r="I586" i="1"/>
  <c r="K586" i="1" s="1"/>
  <c r="I579" i="1"/>
  <c r="K579" i="1" s="1"/>
  <c r="I570" i="1"/>
  <c r="K570" i="1" s="1"/>
  <c r="I561" i="1"/>
  <c r="K561" i="1" s="1"/>
  <c r="I685" i="1"/>
  <c r="K685" i="1" s="1"/>
  <c r="I537" i="1"/>
  <c r="K537" i="1" s="1"/>
  <c r="I666" i="1"/>
  <c r="K666" i="1" s="1"/>
  <c r="I652" i="1"/>
  <c r="K652" i="1" s="1"/>
  <c r="I621" i="1"/>
  <c r="K621" i="1" s="1"/>
  <c r="I572" i="1"/>
  <c r="K572" i="1" s="1"/>
  <c r="I682" i="1"/>
  <c r="K682" i="1" s="1"/>
  <c r="I676" i="1"/>
  <c r="K676" i="1" s="1"/>
  <c r="I640" i="1"/>
  <c r="K640" i="1" s="1"/>
  <c r="I719" i="1"/>
  <c r="K719" i="1" s="1"/>
  <c r="I709" i="1"/>
  <c r="K709" i="1" s="1"/>
  <c r="I692" i="1"/>
  <c r="K692" i="1" s="1"/>
  <c r="I686" i="1"/>
  <c r="K686" i="1" s="1"/>
  <c r="I678" i="1"/>
  <c r="K678" i="1" s="1"/>
  <c r="I673" i="1"/>
  <c r="K673" i="1" s="1"/>
  <c r="I651" i="1"/>
  <c r="K651" i="1" s="1"/>
  <c r="I650" i="1"/>
  <c r="K650" i="1" s="1"/>
  <c r="I647" i="1"/>
  <c r="K647" i="1" s="1"/>
  <c r="I636" i="1"/>
  <c r="K636" i="1" s="1"/>
  <c r="I633" i="1"/>
  <c r="K633" i="1" s="1"/>
  <c r="I627" i="1"/>
  <c r="K627" i="1" s="1"/>
  <c r="I593" i="1"/>
  <c r="K593" i="1" s="1"/>
  <c r="I592" i="1"/>
  <c r="K592" i="1" s="1"/>
  <c r="I591" i="1"/>
  <c r="K591" i="1" s="1"/>
  <c r="I576" i="1"/>
  <c r="K576" i="1" s="1"/>
  <c r="I559" i="1"/>
  <c r="K559" i="1" s="1"/>
  <c r="I555" i="1"/>
  <c r="K555" i="1" s="1"/>
  <c r="I310" i="1"/>
  <c r="K310" i="1" s="1"/>
  <c r="I562" i="1"/>
  <c r="K562" i="1" s="1"/>
  <c r="I529" i="1"/>
  <c r="K529" i="1" s="1"/>
  <c r="I528" i="1"/>
  <c r="K528" i="1" s="1"/>
  <c r="I527" i="1"/>
  <c r="K527" i="1" s="1"/>
  <c r="I526" i="1"/>
  <c r="K526" i="1" s="1"/>
  <c r="I525" i="1"/>
  <c r="K525" i="1" s="1"/>
  <c r="I524" i="1"/>
  <c r="K524" i="1" s="1"/>
  <c r="I522" i="1"/>
  <c r="K522" i="1" s="1"/>
  <c r="I521" i="1"/>
  <c r="K521" i="1" s="1"/>
  <c r="I520" i="1"/>
  <c r="K520" i="1" s="1"/>
  <c r="I519" i="1"/>
  <c r="K519" i="1" s="1"/>
  <c r="I518" i="1"/>
  <c r="K518" i="1" s="1"/>
  <c r="I517" i="1"/>
  <c r="K517" i="1" s="1"/>
  <c r="I516" i="1"/>
  <c r="K516" i="1" s="1"/>
  <c r="I515" i="1"/>
  <c r="K515" i="1" s="1"/>
  <c r="I514" i="1"/>
  <c r="K514" i="1" s="1"/>
  <c r="I513" i="1"/>
  <c r="K513" i="1" s="1"/>
  <c r="I512" i="1"/>
  <c r="K512" i="1" s="1"/>
  <c r="I511" i="1"/>
  <c r="K511" i="1" s="1"/>
  <c r="I510" i="1"/>
  <c r="K510" i="1" s="1"/>
  <c r="I509" i="1"/>
  <c r="K509" i="1" s="1"/>
  <c r="I508" i="1"/>
  <c r="K508" i="1" s="1"/>
  <c r="I507" i="1"/>
  <c r="K507" i="1" s="1"/>
  <c r="I506" i="1"/>
  <c r="K506" i="1" s="1"/>
  <c r="I505" i="1"/>
  <c r="K505" i="1" s="1"/>
  <c r="I504" i="1"/>
  <c r="K504" i="1" s="1"/>
  <c r="I568" i="1"/>
  <c r="K568" i="1" s="1"/>
  <c r="I282" i="1"/>
  <c r="K282" i="1" s="1"/>
  <c r="I606" i="1"/>
  <c r="K606" i="1" s="1"/>
  <c r="I580" i="1"/>
  <c r="K580" i="1" s="1"/>
  <c r="I558" i="1"/>
  <c r="K558" i="1" s="1"/>
  <c r="I284" i="1"/>
  <c r="K284" i="1" s="1"/>
  <c r="I283" i="1"/>
  <c r="K283" i="1" s="1"/>
  <c r="I726" i="1"/>
  <c r="K726" i="1" s="1"/>
  <c r="I86" i="1"/>
  <c r="K86" i="1" s="1"/>
  <c r="I533" i="1"/>
  <c r="K533" i="1" s="1"/>
  <c r="I701" i="1"/>
  <c r="K701" i="1" s="1"/>
  <c r="I153" i="1"/>
  <c r="K153" i="1" s="1"/>
  <c r="I151" i="1"/>
  <c r="K151" i="1" s="1"/>
  <c r="I142" i="1"/>
  <c r="K142" i="1" s="1"/>
  <c r="I139" i="1"/>
  <c r="K139" i="1" s="1"/>
  <c r="I138" i="1"/>
  <c r="K138" i="1" s="1"/>
  <c r="I137" i="1"/>
  <c r="K137" i="1" s="1"/>
  <c r="I135" i="1"/>
  <c r="K135" i="1" s="1"/>
  <c r="I113" i="1"/>
  <c r="K113" i="1" s="1"/>
  <c r="I112" i="1"/>
  <c r="K112" i="1" s="1"/>
  <c r="I481" i="1"/>
  <c r="K481" i="1" s="1"/>
  <c r="I474" i="1"/>
  <c r="K474" i="1" s="1"/>
  <c r="I472" i="1"/>
  <c r="K472" i="1" s="1"/>
  <c r="I423" i="1"/>
  <c r="K423" i="1" s="1"/>
  <c r="I417" i="1"/>
  <c r="K417" i="1" s="1"/>
  <c r="I464" i="1"/>
  <c r="K464" i="1" s="1"/>
  <c r="I462" i="1"/>
  <c r="K462" i="1" s="1"/>
  <c r="I461" i="1"/>
  <c r="K461" i="1" s="1"/>
  <c r="I460" i="1"/>
  <c r="K460" i="1" s="1"/>
  <c r="I458" i="1"/>
  <c r="K458" i="1" s="1"/>
  <c r="I457" i="1"/>
  <c r="K457" i="1" s="1"/>
  <c r="I456" i="1"/>
  <c r="K456" i="1" s="1"/>
  <c r="I455" i="1"/>
  <c r="K455" i="1" s="1"/>
  <c r="I454" i="1"/>
  <c r="K454" i="1" s="1"/>
  <c r="I453" i="1"/>
  <c r="K453" i="1" s="1"/>
  <c r="I452" i="1"/>
  <c r="K452" i="1" s="1"/>
  <c r="I451" i="1"/>
  <c r="K451" i="1" s="1"/>
  <c r="I450" i="1"/>
  <c r="K450" i="1" s="1"/>
  <c r="I449" i="1"/>
  <c r="K449" i="1" s="1"/>
  <c r="I448" i="1"/>
  <c r="K448" i="1" s="1"/>
  <c r="I444" i="1"/>
  <c r="K444" i="1" s="1"/>
  <c r="I443" i="1"/>
  <c r="K443" i="1" s="1"/>
  <c r="I442" i="1"/>
  <c r="K442" i="1" s="1"/>
  <c r="I440" i="1"/>
  <c r="K440" i="1" s="1"/>
  <c r="I439" i="1"/>
  <c r="K439" i="1" s="1"/>
  <c r="I438" i="1"/>
  <c r="K438" i="1" s="1"/>
  <c r="I436" i="1"/>
  <c r="K436" i="1" s="1"/>
  <c r="I435" i="1"/>
  <c r="K435" i="1" s="1"/>
  <c r="I434" i="1"/>
  <c r="K434" i="1" s="1"/>
  <c r="I433" i="1"/>
  <c r="K433" i="1" s="1"/>
  <c r="I432" i="1"/>
  <c r="K432" i="1" s="1"/>
  <c r="I431" i="1"/>
  <c r="K431" i="1" s="1"/>
  <c r="I430" i="1"/>
  <c r="K430" i="1" s="1"/>
  <c r="I426" i="1"/>
  <c r="K426" i="1" s="1"/>
  <c r="I425" i="1"/>
  <c r="K425" i="1" s="1"/>
  <c r="I422" i="1"/>
  <c r="K422" i="1" s="1"/>
  <c r="I421" i="1"/>
  <c r="K421" i="1" s="1"/>
  <c r="I420" i="1"/>
  <c r="K420" i="1" s="1"/>
  <c r="I419" i="1"/>
  <c r="K419" i="1" s="1"/>
  <c r="I416" i="1"/>
  <c r="K416" i="1" s="1"/>
  <c r="I415" i="1"/>
  <c r="K415" i="1" s="1"/>
  <c r="I320" i="1"/>
  <c r="K320" i="1" s="1"/>
  <c r="I318" i="1"/>
  <c r="K318" i="1" s="1"/>
  <c r="I409" i="1"/>
  <c r="K409" i="1" s="1"/>
  <c r="I408" i="1"/>
  <c r="K408" i="1" s="1"/>
  <c r="I407" i="1"/>
  <c r="K407" i="1" s="1"/>
  <c r="I406" i="1"/>
  <c r="K406" i="1" s="1"/>
  <c r="I405" i="1"/>
  <c r="K405" i="1" s="1"/>
  <c r="I404" i="1"/>
  <c r="K404" i="1" s="1"/>
  <c r="I403" i="1"/>
  <c r="K403" i="1" s="1"/>
  <c r="I402" i="1"/>
  <c r="K402" i="1" s="1"/>
  <c r="I401" i="1"/>
  <c r="K401" i="1" s="1"/>
  <c r="I400" i="1"/>
  <c r="K400" i="1" s="1"/>
  <c r="I399" i="1"/>
  <c r="K399" i="1" s="1"/>
  <c r="I398" i="1"/>
  <c r="K398" i="1" s="1"/>
  <c r="I397" i="1"/>
  <c r="K397" i="1" s="1"/>
  <c r="I396" i="1"/>
  <c r="K396" i="1" s="1"/>
  <c r="I395" i="1"/>
  <c r="K395" i="1" s="1"/>
  <c r="I393" i="1"/>
  <c r="K393" i="1" s="1"/>
  <c r="I392" i="1"/>
  <c r="K392" i="1" s="1"/>
  <c r="I391" i="1"/>
  <c r="K391" i="1" s="1"/>
  <c r="I390" i="1"/>
  <c r="K390" i="1" s="1"/>
  <c r="I389" i="1"/>
  <c r="K389" i="1" s="1"/>
  <c r="I388" i="1"/>
  <c r="K388" i="1" s="1"/>
  <c r="I387" i="1"/>
  <c r="K387" i="1" s="1"/>
  <c r="I386" i="1"/>
  <c r="K386" i="1" s="1"/>
  <c r="I385" i="1"/>
  <c r="K385" i="1" s="1"/>
  <c r="I384" i="1"/>
  <c r="K384" i="1" s="1"/>
  <c r="I383" i="1"/>
  <c r="K383" i="1" s="1"/>
  <c r="I382" i="1"/>
  <c r="K382" i="1" s="1"/>
  <c r="I381" i="1"/>
  <c r="K381" i="1" s="1"/>
  <c r="I380" i="1"/>
  <c r="K380" i="1" s="1"/>
  <c r="I379" i="1"/>
  <c r="K379" i="1" s="1"/>
  <c r="I378" i="1"/>
  <c r="K378" i="1" s="1"/>
  <c r="I377" i="1"/>
  <c r="K377" i="1" s="1"/>
  <c r="I376" i="1"/>
  <c r="K376" i="1" s="1"/>
  <c r="I375" i="1"/>
  <c r="K375" i="1" s="1"/>
  <c r="I374" i="1"/>
  <c r="K374" i="1" s="1"/>
  <c r="I373" i="1"/>
  <c r="K373" i="1" s="1"/>
  <c r="I372" i="1"/>
  <c r="K372" i="1" s="1"/>
  <c r="I371" i="1"/>
  <c r="K371" i="1" s="1"/>
  <c r="I370" i="1"/>
  <c r="K370" i="1" s="1"/>
  <c r="I369" i="1"/>
  <c r="K369" i="1" s="1"/>
  <c r="I368" i="1"/>
  <c r="K368" i="1" s="1"/>
  <c r="I367" i="1"/>
  <c r="K367" i="1" s="1"/>
  <c r="I366" i="1"/>
  <c r="K366" i="1" s="1"/>
  <c r="I365" i="1"/>
  <c r="K365" i="1" s="1"/>
  <c r="I364" i="1"/>
  <c r="K364" i="1" s="1"/>
  <c r="I363" i="1"/>
  <c r="K363" i="1" s="1"/>
  <c r="I362" i="1"/>
  <c r="K362" i="1" s="1"/>
  <c r="I360" i="1"/>
  <c r="K360" i="1" s="1"/>
  <c r="I359" i="1"/>
  <c r="K359" i="1" s="1"/>
  <c r="I358" i="1"/>
  <c r="K358" i="1" s="1"/>
  <c r="I357" i="1"/>
  <c r="K357" i="1" s="1"/>
  <c r="I356" i="1"/>
  <c r="K356" i="1" s="1"/>
  <c r="I355" i="1"/>
  <c r="K355" i="1" s="1"/>
  <c r="I354" i="1"/>
  <c r="K354" i="1" s="1"/>
  <c r="I353" i="1"/>
  <c r="K353" i="1" s="1"/>
  <c r="I351" i="1"/>
  <c r="K351" i="1" s="1"/>
  <c r="I350" i="1"/>
  <c r="K350" i="1" s="1"/>
  <c r="I349" i="1"/>
  <c r="K349" i="1" s="1"/>
  <c r="I348" i="1"/>
  <c r="K348" i="1" s="1"/>
  <c r="I347" i="1"/>
  <c r="K347" i="1" s="1"/>
  <c r="I346" i="1"/>
  <c r="K346" i="1" s="1"/>
  <c r="I345" i="1"/>
  <c r="K345" i="1" s="1"/>
  <c r="I344" i="1"/>
  <c r="K344" i="1" s="1"/>
  <c r="I342" i="1"/>
  <c r="K342" i="1" s="1"/>
  <c r="I341" i="1"/>
  <c r="K341" i="1" s="1"/>
  <c r="I340" i="1"/>
  <c r="K340" i="1" s="1"/>
  <c r="I339" i="1"/>
  <c r="K339" i="1" s="1"/>
  <c r="I338" i="1"/>
  <c r="K338" i="1" s="1"/>
  <c r="I337" i="1"/>
  <c r="K337" i="1" s="1"/>
  <c r="I336" i="1"/>
  <c r="K336" i="1" s="1"/>
  <c r="I335" i="1"/>
  <c r="K335" i="1" s="1"/>
  <c r="I334" i="1"/>
  <c r="K334" i="1" s="1"/>
  <c r="I333" i="1"/>
  <c r="K333" i="1" s="1"/>
  <c r="I332" i="1"/>
  <c r="K332" i="1" s="1"/>
  <c r="I147" i="1"/>
  <c r="K147" i="1" s="1"/>
  <c r="I144" i="1"/>
  <c r="K144" i="1" s="1"/>
  <c r="I114" i="1"/>
  <c r="K114" i="1" s="1"/>
  <c r="I134" i="1"/>
  <c r="K134" i="1" s="1"/>
  <c r="I133" i="1"/>
  <c r="K133" i="1" s="1"/>
  <c r="I131" i="1"/>
  <c r="K131" i="1" s="1"/>
  <c r="I120" i="1"/>
  <c r="K120" i="1" s="1"/>
  <c r="I446" i="1"/>
  <c r="K446" i="1" s="1"/>
  <c r="I428" i="1"/>
  <c r="K428" i="1" s="1"/>
  <c r="I427" i="1"/>
  <c r="K427" i="1" s="1"/>
  <c r="I414" i="1"/>
  <c r="K414" i="1" s="1"/>
  <c r="I413" i="1"/>
  <c r="K413" i="1" s="1"/>
  <c r="I690" i="1"/>
  <c r="K690" i="1" s="1"/>
  <c r="I672" i="1"/>
  <c r="K672" i="1" s="1"/>
  <c r="I523" i="1"/>
  <c r="K523" i="1" s="1"/>
  <c r="I634" i="1"/>
  <c r="K634" i="1" s="1"/>
  <c r="I361" i="1"/>
  <c r="K361" i="1" s="1"/>
  <c r="I352" i="1"/>
  <c r="K352" i="1" s="1"/>
  <c r="I343" i="1"/>
  <c r="K343" i="1" s="1"/>
  <c r="I328" i="1"/>
  <c r="K328" i="1" s="1"/>
  <c r="I327" i="1"/>
  <c r="K327" i="1" s="1"/>
  <c r="I326" i="1"/>
  <c r="K326" i="1" s="1"/>
  <c r="I325" i="1"/>
  <c r="K325" i="1" s="1"/>
  <c r="I324" i="1"/>
  <c r="K324" i="1" s="1"/>
  <c r="I323" i="1"/>
  <c r="K323" i="1" s="1"/>
  <c r="I322" i="1"/>
  <c r="K322" i="1" s="1"/>
  <c r="I321" i="1"/>
  <c r="K321" i="1" s="1"/>
  <c r="I319" i="1"/>
  <c r="K319" i="1" s="1"/>
  <c r="I317" i="1"/>
  <c r="K317" i="1" s="1"/>
  <c r="I316" i="1"/>
  <c r="K316" i="1" s="1"/>
  <c r="I314" i="1"/>
  <c r="K314" i="1" s="1"/>
  <c r="I313" i="1"/>
  <c r="K313" i="1" s="1"/>
  <c r="I312" i="1"/>
  <c r="K312" i="1" s="1"/>
  <c r="I311" i="1"/>
  <c r="K311" i="1" s="1"/>
  <c r="I309" i="1"/>
  <c r="K309" i="1" s="1"/>
  <c r="I308" i="1"/>
  <c r="K308" i="1" s="1"/>
  <c r="I307" i="1"/>
  <c r="K307" i="1" s="1"/>
  <c r="I306" i="1"/>
  <c r="K306" i="1" s="1"/>
  <c r="I305" i="1"/>
  <c r="K305" i="1" s="1"/>
  <c r="I304" i="1"/>
  <c r="K304" i="1" s="1"/>
  <c r="I303" i="1"/>
  <c r="K303" i="1" s="1"/>
  <c r="I302" i="1"/>
  <c r="K302" i="1" s="1"/>
  <c r="I301" i="1"/>
  <c r="K301" i="1" s="1"/>
  <c r="I300" i="1"/>
  <c r="K300" i="1" s="1"/>
  <c r="I299" i="1"/>
  <c r="K299" i="1" s="1"/>
  <c r="I298" i="1"/>
  <c r="K298" i="1" s="1"/>
  <c r="I297" i="1"/>
  <c r="K297" i="1" s="1"/>
  <c r="I296" i="1"/>
  <c r="K296" i="1" s="1"/>
  <c r="I295" i="1"/>
  <c r="K295" i="1" s="1"/>
  <c r="I394" i="1"/>
  <c r="K394" i="1" s="1"/>
  <c r="I289" i="1"/>
  <c r="K289" i="1" s="1"/>
  <c r="I279" i="1"/>
  <c r="K279" i="1" s="1"/>
  <c r="I286" i="1"/>
  <c r="K286" i="1" s="1"/>
  <c r="I273" i="1"/>
  <c r="K273" i="1" s="1"/>
  <c r="I281" i="1"/>
  <c r="K281" i="1" s="1"/>
  <c r="I278" i="1"/>
  <c r="K278" i="1" s="1"/>
  <c r="I277" i="1"/>
  <c r="K277" i="1" s="1"/>
  <c r="I276" i="1"/>
  <c r="K276" i="1" s="1"/>
  <c r="I280" i="1"/>
  <c r="K280" i="1" s="1"/>
  <c r="I288" i="1"/>
  <c r="K288" i="1" s="1"/>
  <c r="I290" i="1"/>
  <c r="K290" i="1" s="1"/>
  <c r="I285" i="1"/>
  <c r="K285" i="1" s="1"/>
  <c r="I271" i="1"/>
  <c r="K271" i="1" s="1"/>
  <c r="I274" i="1"/>
  <c r="K274" i="1" s="1"/>
  <c r="I291" i="1"/>
  <c r="K291" i="1" s="1"/>
  <c r="I287" i="1"/>
  <c r="K287" i="1" s="1"/>
  <c r="I275" i="1"/>
  <c r="K275" i="1" s="1"/>
  <c r="I270" i="1"/>
  <c r="K270" i="1" s="1"/>
  <c r="I642" i="1"/>
  <c r="K642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239" i="1"/>
  <c r="K239" i="1" s="1"/>
  <c r="I211" i="1"/>
  <c r="K211" i="1" s="1"/>
  <c r="I181" i="1"/>
  <c r="K181" i="1" s="1"/>
  <c r="I574" i="1"/>
  <c r="K574" i="1" s="1"/>
  <c r="I567" i="1"/>
  <c r="K567" i="1" s="1"/>
  <c r="I587" i="1"/>
  <c r="K587" i="1" s="1"/>
  <c r="I694" i="1"/>
  <c r="K694" i="1" s="1"/>
  <c r="I670" i="1"/>
  <c r="K670" i="1" s="1"/>
  <c r="I622" i="1"/>
  <c r="K622" i="1" s="1"/>
  <c r="I544" i="1"/>
  <c r="K544" i="1" s="1"/>
  <c r="I684" i="1"/>
  <c r="K684" i="1" s="1"/>
  <c r="I611" i="1"/>
  <c r="K611" i="1" s="1"/>
  <c r="I677" i="1"/>
  <c r="K677" i="1" s="1"/>
  <c r="I714" i="1"/>
  <c r="K714" i="1" s="1"/>
  <c r="I620" i="1"/>
  <c r="K620" i="1" s="1"/>
  <c r="I645" i="1"/>
  <c r="K645" i="1" s="1"/>
  <c r="I550" i="1"/>
  <c r="K550" i="1" s="1"/>
  <c r="I546" i="1"/>
  <c r="K546" i="1" s="1"/>
  <c r="I571" i="1"/>
  <c r="K571" i="1" s="1"/>
  <c r="I713" i="1"/>
  <c r="K713" i="1" s="1"/>
  <c r="I703" i="1"/>
  <c r="K703" i="1" s="1"/>
  <c r="I626" i="1"/>
  <c r="K626" i="1" s="1"/>
  <c r="I156" i="1"/>
  <c r="K156" i="1" s="1"/>
  <c r="I125" i="1"/>
  <c r="K125" i="1" s="1"/>
  <c r="I121" i="1"/>
  <c r="K121" i="1" s="1"/>
  <c r="I154" i="1"/>
  <c r="K154" i="1" s="1"/>
  <c r="I150" i="1"/>
  <c r="K150" i="1" s="1"/>
  <c r="I149" i="1"/>
  <c r="K149" i="1" s="1"/>
  <c r="I148" i="1"/>
  <c r="K148" i="1" s="1"/>
  <c r="I146" i="1"/>
  <c r="K146" i="1" s="1"/>
  <c r="I145" i="1"/>
  <c r="K145" i="1" s="1"/>
  <c r="I141" i="1"/>
  <c r="K141" i="1" s="1"/>
  <c r="I127" i="1"/>
  <c r="K127" i="1" s="1"/>
  <c r="I157" i="1"/>
  <c r="K157" i="1" s="1"/>
  <c r="I152" i="1"/>
  <c r="K152" i="1" s="1"/>
  <c r="I143" i="1"/>
  <c r="K143" i="1" s="1"/>
  <c r="I132" i="1"/>
  <c r="K132" i="1" s="1"/>
  <c r="I130" i="1"/>
  <c r="K130" i="1" s="1"/>
  <c r="I128" i="1"/>
  <c r="K128" i="1" s="1"/>
  <c r="I126" i="1"/>
  <c r="K126" i="1" s="1"/>
  <c r="I124" i="1"/>
  <c r="K124" i="1" s="1"/>
  <c r="I123" i="1"/>
  <c r="K123" i="1" s="1"/>
  <c r="I122" i="1"/>
  <c r="K122" i="1" s="1"/>
  <c r="I118" i="1"/>
  <c r="K118" i="1" s="1"/>
  <c r="I117" i="1"/>
  <c r="K117" i="1" s="1"/>
  <c r="I116" i="1"/>
  <c r="K116" i="1" s="1"/>
  <c r="I115" i="1"/>
  <c r="K115" i="1" s="1"/>
  <c r="I136" i="1"/>
  <c r="K136" i="1" s="1"/>
  <c r="I41" i="1"/>
  <c r="K41" i="1" s="1"/>
  <c r="I315" i="1"/>
  <c r="K315" i="1" s="1"/>
  <c r="I648" i="1"/>
  <c r="K648" i="1" s="1"/>
  <c r="I106" i="1"/>
  <c r="K106" i="1" s="1"/>
  <c r="I103" i="1"/>
  <c r="K103" i="1" s="1"/>
  <c r="I88" i="1"/>
  <c r="K88" i="1" s="1"/>
  <c r="I85" i="1"/>
  <c r="K85" i="1" s="1"/>
  <c r="I80" i="1"/>
  <c r="K80" i="1" s="1"/>
  <c r="I77" i="1"/>
  <c r="K77" i="1" s="1"/>
  <c r="I73" i="1"/>
  <c r="K73" i="1" s="1"/>
  <c r="I67" i="1"/>
  <c r="K67" i="1" s="1"/>
  <c r="I63" i="1"/>
  <c r="K63" i="1" s="1"/>
  <c r="I62" i="1"/>
  <c r="K62" i="1" s="1"/>
  <c r="I59" i="1"/>
  <c r="K59" i="1" s="1"/>
  <c r="I57" i="1"/>
  <c r="K57" i="1" s="1"/>
  <c r="I56" i="1"/>
  <c r="K56" i="1" s="1"/>
  <c r="I52" i="1"/>
  <c r="K52" i="1" s="1"/>
  <c r="I51" i="1"/>
  <c r="K51" i="1" s="1"/>
  <c r="I44" i="1"/>
  <c r="K44" i="1" s="1"/>
  <c r="I40" i="1"/>
  <c r="K40" i="1" s="1"/>
  <c r="I39" i="1"/>
  <c r="K39" i="1" s="1"/>
  <c r="I34" i="1"/>
  <c r="K34" i="1" s="1"/>
  <c r="I32" i="1"/>
  <c r="K32" i="1" s="1"/>
  <c r="I31" i="1"/>
  <c r="K31" i="1" s="1"/>
  <c r="I25" i="1"/>
  <c r="K25" i="1" s="1"/>
  <c r="I23" i="1"/>
  <c r="K23" i="1" s="1"/>
  <c r="I60" i="1"/>
  <c r="K60" i="1" s="1"/>
  <c r="I43" i="1"/>
  <c r="K43" i="1" s="1"/>
  <c r="I108" i="1"/>
  <c r="K108" i="1" s="1"/>
  <c r="I107" i="1"/>
  <c r="K107" i="1" s="1"/>
  <c r="I105" i="1"/>
  <c r="K105" i="1" s="1"/>
  <c r="I104" i="1"/>
  <c r="K104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7" i="1"/>
  <c r="K87" i="1" s="1"/>
  <c r="I84" i="1"/>
  <c r="K84" i="1" s="1"/>
  <c r="I83" i="1"/>
  <c r="K83" i="1" s="1"/>
  <c r="I82" i="1"/>
  <c r="K82" i="1" s="1"/>
  <c r="I81" i="1"/>
  <c r="K81" i="1" s="1"/>
  <c r="I79" i="1"/>
  <c r="K79" i="1" s="1"/>
  <c r="I78" i="1"/>
  <c r="K78" i="1" s="1"/>
  <c r="I76" i="1"/>
  <c r="K76" i="1" s="1"/>
  <c r="I75" i="1"/>
  <c r="K75" i="1" s="1"/>
  <c r="I74" i="1"/>
  <c r="K74" i="1" s="1"/>
  <c r="I72" i="1"/>
  <c r="K72" i="1" s="1"/>
  <c r="I71" i="1"/>
  <c r="K71" i="1" s="1"/>
  <c r="I69" i="1"/>
  <c r="K69" i="1" s="1"/>
  <c r="I68" i="1"/>
  <c r="K68" i="1" s="1"/>
  <c r="I66" i="1"/>
  <c r="K66" i="1" s="1"/>
  <c r="I65" i="1"/>
  <c r="K65" i="1" s="1"/>
  <c r="I64" i="1"/>
  <c r="K64" i="1" s="1"/>
  <c r="I61" i="1"/>
  <c r="K61" i="1" s="1"/>
  <c r="I58" i="1"/>
  <c r="K58" i="1" s="1"/>
  <c r="I55" i="1"/>
  <c r="K55" i="1" s="1"/>
  <c r="I54" i="1"/>
  <c r="K54" i="1" s="1"/>
  <c r="I53" i="1"/>
  <c r="K53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2" i="1"/>
  <c r="K42" i="1" s="1"/>
  <c r="I38" i="1"/>
  <c r="K38" i="1" s="1"/>
  <c r="I37" i="1"/>
  <c r="K37" i="1" s="1"/>
  <c r="I36" i="1"/>
  <c r="K36" i="1" s="1"/>
  <c r="I35" i="1"/>
  <c r="K35" i="1" s="1"/>
  <c r="I33" i="1"/>
  <c r="K33" i="1" s="1"/>
  <c r="I30" i="1"/>
  <c r="K30" i="1" s="1"/>
  <c r="I29" i="1"/>
  <c r="K29" i="1" s="1"/>
  <c r="I28" i="1"/>
  <c r="K28" i="1" s="1"/>
  <c r="I27" i="1"/>
  <c r="K27" i="1" s="1"/>
  <c r="I26" i="1"/>
  <c r="K26" i="1" s="1"/>
  <c r="I24" i="1"/>
  <c r="L197" i="2" l="1"/>
  <c r="K199" i="2"/>
  <c r="L127" i="3"/>
  <c r="K127" i="3" s="1"/>
  <c r="K129" i="3" s="1"/>
  <c r="K734" i="1"/>
  <c r="I732" i="1"/>
  <c r="K24" i="1"/>
  <c r="L736" i="1" l="1"/>
  <c r="K736" i="1" s="1"/>
  <c r="K738" i="1" s="1"/>
</calcChain>
</file>

<file path=xl/sharedStrings.xml><?xml version="1.0" encoding="utf-8"?>
<sst xmlns="http://schemas.openxmlformats.org/spreadsheetml/2006/main" count="8578" uniqueCount="2465">
  <si>
    <t>9781481427166</t>
  </si>
  <si>
    <t>Out of Control</t>
  </si>
  <si>
    <t>Alderson, Sarah</t>
  </si>
  <si>
    <t/>
  </si>
  <si>
    <t>Simon Pulse</t>
  </si>
  <si>
    <t>Hardcover</t>
  </si>
  <si>
    <t>Action &amp; Adventure</t>
  </si>
  <si>
    <t>14 &amp; Up, Gr 9 &amp; Up</t>
  </si>
  <si>
    <t>5/12/2015</t>
  </si>
  <si>
    <t>9780062289926</t>
  </si>
  <si>
    <t>Drop of Night</t>
  </si>
  <si>
    <t>Bachmann, Stefan</t>
  </si>
  <si>
    <t>Greenwillow Books</t>
  </si>
  <si>
    <t>13 &amp; Up, Gr 8 &amp; Up</t>
  </si>
  <si>
    <t>3/15/2016</t>
  </si>
  <si>
    <t>9780451469021</t>
  </si>
  <si>
    <t>Dove Exiled</t>
  </si>
  <si>
    <t>Bao, Karen</t>
  </si>
  <si>
    <t>Viking Books for Young Readers</t>
  </si>
  <si>
    <t>12 &amp; Up, Gr 7 &amp; Up</t>
  </si>
  <si>
    <t>2/23/2016</t>
  </si>
  <si>
    <t>9781443422437</t>
  </si>
  <si>
    <t>Nowhere Wild</t>
  </si>
  <si>
    <t>Beernink, Joe</t>
  </si>
  <si>
    <t>HarperCollins</t>
  </si>
  <si>
    <t>8/25/2015</t>
  </si>
  <si>
    <t>9781250055545</t>
  </si>
  <si>
    <t>Detour</t>
  </si>
  <si>
    <t>Bodeen, S. A.</t>
  </si>
  <si>
    <t>Feiwel &amp; Friends</t>
  </si>
  <si>
    <t>10/6/2015</t>
  </si>
  <si>
    <t>9781616953478</t>
  </si>
  <si>
    <t>Mapmaker</t>
  </si>
  <si>
    <t>Bomback, Mark</t>
  </si>
  <si>
    <t>Soho Teen</t>
  </si>
  <si>
    <t>4/14/2015</t>
  </si>
  <si>
    <t>9781484715772</t>
  </si>
  <si>
    <t>Passenger</t>
  </si>
  <si>
    <t>Bracken, Alexandra</t>
  </si>
  <si>
    <t>Disney-Hyperion</t>
  </si>
  <si>
    <t>14 &amp; Up, Gr 9 to 17</t>
  </si>
  <si>
    <t>1/5/2016</t>
  </si>
  <si>
    <t>9780544390928</t>
  </si>
  <si>
    <t>Forbidden</t>
  </si>
  <si>
    <t>Bunting, Eve</t>
  </si>
  <si>
    <t>Clarion Books</t>
  </si>
  <si>
    <t>12/1/2015</t>
  </si>
  <si>
    <t>9780545675994</t>
  </si>
  <si>
    <t>Rook</t>
  </si>
  <si>
    <t>Cameron, Sharon</t>
  </si>
  <si>
    <t>Scholastic Press</t>
  </si>
  <si>
    <t>4/28/2015</t>
  </si>
  <si>
    <t>9780062299765</t>
  </si>
  <si>
    <t>Deadfall</t>
  </si>
  <si>
    <t>Carey, Anna</t>
  </si>
  <si>
    <t>Blackbird</t>
  </si>
  <si>
    <t>HarperTeen</t>
  </si>
  <si>
    <t>6/16/2015</t>
  </si>
  <si>
    <t>9780545654845</t>
  </si>
  <si>
    <t>See How They Run (Embassy Row, Book 2)</t>
  </si>
  <si>
    <t>Carter, Ally</t>
  </si>
  <si>
    <t>Embassy Row</t>
  </si>
  <si>
    <t>1/26/2016</t>
  </si>
  <si>
    <t>9780545853453</t>
  </si>
  <si>
    <t>Longbow Girl</t>
  </si>
  <si>
    <t>Davies, Linda</t>
  </si>
  <si>
    <t>Chicken House</t>
  </si>
  <si>
    <t>9780399171055</t>
  </si>
  <si>
    <t>Deadly Design</t>
  </si>
  <si>
    <t>Dockter, Debra</t>
  </si>
  <si>
    <t>G.P. Putnam's Sons Books for Young Readers</t>
  </si>
  <si>
    <t>6/2/2015</t>
  </si>
  <si>
    <t>9781423163312</t>
  </si>
  <si>
    <t>Glittering Shadows</t>
  </si>
  <si>
    <t>Dolamore, Jaclyn</t>
  </si>
  <si>
    <t>Dark Metropolis</t>
  </si>
  <si>
    <t>9780545819787</t>
  </si>
  <si>
    <t>Letter for the King</t>
  </si>
  <si>
    <t>Dragt, Tonke</t>
  </si>
  <si>
    <t>David Fickling Books</t>
  </si>
  <si>
    <t>9780062090423</t>
  </si>
  <si>
    <t>MIL2.0: Redemption</t>
  </si>
  <si>
    <t>Driza, Debra</t>
  </si>
  <si>
    <t>MIL2.0</t>
  </si>
  <si>
    <t>Katherine Tegen Books</t>
  </si>
  <si>
    <t>9780385744126</t>
  </si>
  <si>
    <t>Traveler</t>
  </si>
  <si>
    <t>Elys Dayton, Arwen</t>
  </si>
  <si>
    <t>Delacorte Press</t>
  </si>
  <si>
    <t>1/12/2016</t>
  </si>
  <si>
    <t>9781481444101</t>
  </si>
  <si>
    <t>Michael Vey 5</t>
  </si>
  <si>
    <t>Evans, Richard Paul</t>
  </si>
  <si>
    <t>Michael Vey</t>
  </si>
  <si>
    <t>Simon Pulse/Mercury Ink</t>
  </si>
  <si>
    <t>9/15/2015</t>
  </si>
  <si>
    <t>9780375870477</t>
  </si>
  <si>
    <t>Rogue</t>
  </si>
  <si>
    <t>Frost, Mark</t>
  </si>
  <si>
    <t>Paladin Prophecy 3</t>
  </si>
  <si>
    <t>Random House Books for Young Readers</t>
  </si>
  <si>
    <t>9/8/2015</t>
  </si>
  <si>
    <t>9780062067999</t>
  </si>
  <si>
    <t>Eternity's Wheel</t>
  </si>
  <si>
    <t>Gaiman, Neil</t>
  </si>
  <si>
    <t>InterWorld Trilogy</t>
  </si>
  <si>
    <t>5/19/2015</t>
  </si>
  <si>
    <t>9781484722268</t>
  </si>
  <si>
    <t>Zero Day</t>
  </si>
  <si>
    <t>Gangsei, Jan</t>
  </si>
  <si>
    <t>9780545695190</t>
  </si>
  <si>
    <t>Code of Honor</t>
  </si>
  <si>
    <t>Gratz, Alan</t>
  </si>
  <si>
    <t>9781423165675</t>
  </si>
  <si>
    <t>Hunted (Enemy Novel)</t>
  </si>
  <si>
    <t>Higson, Charlie</t>
  </si>
  <si>
    <t>Enemy Novel</t>
  </si>
  <si>
    <t>9780553499117</t>
  </si>
  <si>
    <t>Illuminae</t>
  </si>
  <si>
    <t>Kaufman, Amie</t>
  </si>
  <si>
    <t>Knopf Books for Young Readers</t>
  </si>
  <si>
    <t>10/20/2015</t>
  </si>
  <si>
    <t>9780316404532</t>
  </si>
  <si>
    <t>Drift &amp; Dagger</t>
  </si>
  <si>
    <t>Kulper, Kendall</t>
  </si>
  <si>
    <t>Little, Brown Books for Young Readers</t>
  </si>
  <si>
    <t>9781484707845</t>
  </si>
  <si>
    <t>Hunter</t>
  </si>
  <si>
    <t>Lackey, Mercedes</t>
  </si>
  <si>
    <t>9/1/2015</t>
  </si>
  <si>
    <t>9781250055194</t>
  </si>
  <si>
    <t>Sweet</t>
  </si>
  <si>
    <t>Laybourne, Emmy</t>
  </si>
  <si>
    <t>9780316254649</t>
  </si>
  <si>
    <t>Deceptive</t>
  </si>
  <si>
    <t>Lloyd-Jones, Emily</t>
  </si>
  <si>
    <t>Illusive</t>
  </si>
  <si>
    <t>7/14/2015</t>
  </si>
  <si>
    <t>9780803740129</t>
  </si>
  <si>
    <t>Tracked</t>
  </si>
  <si>
    <t>Martin, Jenny</t>
  </si>
  <si>
    <t>Dial Books</t>
  </si>
  <si>
    <t>5/5/2015</t>
  </si>
  <si>
    <t>9781481432047</t>
  </si>
  <si>
    <t>Stars Turned Away</t>
  </si>
  <si>
    <t>Maxwell, Lisa</t>
  </si>
  <si>
    <t>2/2/2016</t>
  </si>
  <si>
    <t>9780062121943</t>
  </si>
  <si>
    <t>Talker 25 #2: Invisible Monsters</t>
  </si>
  <si>
    <t>McCune, Joshua</t>
  </si>
  <si>
    <t>Talker 25</t>
  </si>
  <si>
    <t>9781481456661</t>
  </si>
  <si>
    <t>General</t>
  </si>
  <si>
    <t>Muchamore, Robert</t>
  </si>
  <si>
    <t>CHERUB</t>
  </si>
  <si>
    <t>4/26/2016</t>
  </si>
  <si>
    <t>9781481456630</t>
  </si>
  <si>
    <t>Sleepwalker</t>
  </si>
  <si>
    <t>12 &amp; Up, Gr 9 &amp; Up</t>
  </si>
  <si>
    <t>9780545853446</t>
  </si>
  <si>
    <t>Winter's Bullet</t>
  </si>
  <si>
    <t>Osborne, William</t>
  </si>
  <si>
    <t>9780062280732</t>
  </si>
  <si>
    <t>Dorothy Must Die #3</t>
  </si>
  <si>
    <t>Paige, Danielle</t>
  </si>
  <si>
    <t>Dorothy Must Die</t>
  </si>
  <si>
    <t>9781481440271</t>
  </si>
  <si>
    <t>Emperor Mage</t>
  </si>
  <si>
    <t>Pierce, Tamora</t>
  </si>
  <si>
    <t>Immortals</t>
  </si>
  <si>
    <t>Atheneum Books for Young Readers</t>
  </si>
  <si>
    <t>9/29/2015</t>
  </si>
  <si>
    <t>9781481440295</t>
  </si>
  <si>
    <t>Realms of the Gods</t>
  </si>
  <si>
    <t>9781481440233</t>
  </si>
  <si>
    <t>Wild Magic</t>
  </si>
  <si>
    <t>9781481440257</t>
  </si>
  <si>
    <t>Wolf-Speaker</t>
  </si>
  <si>
    <t>9780399176173</t>
  </si>
  <si>
    <t>Crossing the Line</t>
  </si>
  <si>
    <t>Rogers, Meghan</t>
  </si>
  <si>
    <t>Philomel Books</t>
  </si>
  <si>
    <t>4/12/2016</t>
  </si>
  <si>
    <t>9780385743600</t>
  </si>
  <si>
    <t>Calamity</t>
  </si>
  <si>
    <t>Sanderson, Brandon</t>
  </si>
  <si>
    <t>Reckoners</t>
  </si>
  <si>
    <t>2/16/2016</t>
  </si>
  <si>
    <t>9780385753098</t>
  </si>
  <si>
    <t>Outrage (Singular Menace, 2)</t>
  </si>
  <si>
    <t>Sandford, John</t>
  </si>
  <si>
    <t>Singular Menace</t>
  </si>
  <si>
    <t>9780545806015</t>
  </si>
  <si>
    <t>Titans</t>
  </si>
  <si>
    <t>Scott, Victoria</t>
  </si>
  <si>
    <t>9781481457231</t>
  </si>
  <si>
    <t>UnBound</t>
  </si>
  <si>
    <t>Shusterman, Neal</t>
  </si>
  <si>
    <t>Unwind Dystology</t>
  </si>
  <si>
    <t>Simon &amp; Schuster Books for Young Readers</t>
  </si>
  <si>
    <t>12/15/2015</t>
  </si>
  <si>
    <t>9780062192196</t>
  </si>
  <si>
    <t>Crash</t>
  </si>
  <si>
    <t>Silver, Eve</t>
  </si>
  <si>
    <t>Game</t>
  </si>
  <si>
    <t>6/9/2015</t>
  </si>
  <si>
    <t>9780544341227</t>
  </si>
  <si>
    <t>Edge</t>
  </si>
  <si>
    <t>Smith, Roland</t>
  </si>
  <si>
    <t>HMH Books for Young Readers</t>
  </si>
  <si>
    <t>9781627790390</t>
  </si>
  <si>
    <t>Last Place on Earth</t>
  </si>
  <si>
    <t>Snow, Carol</t>
  </si>
  <si>
    <t>Henry Holt and Co. (BYR)</t>
  </si>
  <si>
    <t>9781484726433</t>
  </si>
  <si>
    <t>Black Widow Forever Red</t>
  </si>
  <si>
    <t>Stohl, Margaret</t>
  </si>
  <si>
    <t>Marvel YNovel</t>
  </si>
  <si>
    <t>Marvel Press</t>
  </si>
  <si>
    <t>10/13/2015</t>
  </si>
  <si>
    <t>9780763669010</t>
  </si>
  <si>
    <t>Beast of Cretacea</t>
  </si>
  <si>
    <t>Strasser, Todd</t>
  </si>
  <si>
    <t>Candlewick</t>
  </si>
  <si>
    <t>9781619639195</t>
  </si>
  <si>
    <t>Concentr8</t>
  </si>
  <si>
    <t>Sutcliffe, William</t>
  </si>
  <si>
    <t>Bloomsbury USChildrens</t>
  </si>
  <si>
    <t>1/19/2016</t>
  </si>
  <si>
    <t>9780385744355</t>
  </si>
  <si>
    <t>Autumn's Kiss</t>
  </si>
  <si>
    <t>Thorne, Bella</t>
  </si>
  <si>
    <t>11/10/2015</t>
  </si>
  <si>
    <t>9781481421898</t>
  </si>
  <si>
    <t>Tale of Elske</t>
  </si>
  <si>
    <t>Voigt, Cynthia</t>
  </si>
  <si>
    <t>Tales of the Kingdom</t>
  </si>
  <si>
    <t>5/26/2015</t>
  </si>
  <si>
    <t>9781481403238</t>
  </si>
  <si>
    <t>Tale of Oriel</t>
  </si>
  <si>
    <t>9781481405683</t>
  </si>
  <si>
    <t>Skylighter</t>
  </si>
  <si>
    <t>Wallace, Becky</t>
  </si>
  <si>
    <t>Keepers' Chronicles</t>
  </si>
  <si>
    <t>Margaret K. McElderry Books</t>
  </si>
  <si>
    <t>3/22/2016</t>
  </si>
  <si>
    <t>9780316226301</t>
  </si>
  <si>
    <t>New Order</t>
  </si>
  <si>
    <t>Weitz, Chris</t>
  </si>
  <si>
    <t>7/21/2015</t>
  </si>
  <si>
    <t>9780062275059</t>
  </si>
  <si>
    <t>Dark Energy</t>
  </si>
  <si>
    <t>Wells, Robison</t>
  </si>
  <si>
    <t>3/29/2016</t>
  </si>
  <si>
    <t>9780062203274</t>
  </si>
  <si>
    <t>Hollowgirl</t>
  </si>
  <si>
    <t>Williams, Sean</t>
  </si>
  <si>
    <t>Twinmaker</t>
  </si>
  <si>
    <t>Balzer + Bray</t>
  </si>
  <si>
    <t>11/3/2015</t>
  </si>
  <si>
    <t>9780316199728</t>
  </si>
  <si>
    <t>I Am the Traitor</t>
  </si>
  <si>
    <t>Zadoff, Allen</t>
  </si>
  <si>
    <t>Unknown Assassin</t>
  </si>
  <si>
    <t>15 &amp; Up, Gr 10 &amp; Up</t>
  </si>
  <si>
    <t>9780062368348</t>
  </si>
  <si>
    <t>Riddle in Ruby</t>
  </si>
  <si>
    <t>Davis, Kent</t>
  </si>
  <si>
    <t>Action &amp; Adventure \ Pirates</t>
  </si>
  <si>
    <t>8 to 12, Gr 3 to 7</t>
  </si>
  <si>
    <t>9/22/2015</t>
  </si>
  <si>
    <t>9780062380753</t>
  </si>
  <si>
    <t>Girl from Everywhere</t>
  </si>
  <si>
    <t>Heilig, Heidi</t>
  </si>
  <si>
    <t>9781481422628</t>
  </si>
  <si>
    <t>Ruthless</t>
  </si>
  <si>
    <t>Adams, Carolyn Lee</t>
  </si>
  <si>
    <t>Action &amp; Adventure \ Survival Stories</t>
  </si>
  <si>
    <t>9780385744041</t>
  </si>
  <si>
    <t>Girl at the Center of the World</t>
  </si>
  <si>
    <t>Aslan, Austin</t>
  </si>
  <si>
    <t>Wendy Lamb Books</t>
  </si>
  <si>
    <t>8/4/2015</t>
  </si>
  <si>
    <t>9781419716638</t>
  </si>
  <si>
    <t>Darkthaw</t>
  </si>
  <si>
    <t>Boorman, Kate A.</t>
  </si>
  <si>
    <t>Winterkill</t>
  </si>
  <si>
    <t>Amulet Books</t>
  </si>
  <si>
    <t>9781481442718</t>
  </si>
  <si>
    <t>Scorpion Rules</t>
  </si>
  <si>
    <t>Bow, Erin</t>
  </si>
  <si>
    <t>Prisoners of Peace</t>
  </si>
  <si>
    <t>9781481438193</t>
  </si>
  <si>
    <t>Stranded</t>
  </si>
  <si>
    <t>Braun, Melinda</t>
  </si>
  <si>
    <t>9780399164248</t>
  </si>
  <si>
    <t>Conjurer's Riddle</t>
  </si>
  <si>
    <t>Cremer, Andrea</t>
  </si>
  <si>
    <t>Inventor's Secret</t>
  </si>
  <si>
    <t>9780062220035</t>
  </si>
  <si>
    <t>Murder Complex #2: Death Code</t>
  </si>
  <si>
    <t>Cummings, Lindsay</t>
  </si>
  <si>
    <t>Murder Complex</t>
  </si>
  <si>
    <t>9781481423427</t>
  </si>
  <si>
    <t>Strike</t>
  </si>
  <si>
    <t>Dawson, Delilah S.</t>
  </si>
  <si>
    <t>9780399160684</t>
  </si>
  <si>
    <t>Burn</t>
  </si>
  <si>
    <t>Fine, Sarah</t>
  </si>
  <si>
    <t>9780062332615</t>
  </si>
  <si>
    <t>Endgame: Sky Key</t>
  </si>
  <si>
    <t>Frey, James</t>
  </si>
  <si>
    <t>Endgame</t>
  </si>
  <si>
    <t>9780399173233</t>
  </si>
  <si>
    <t>Distance from Me to You</t>
  </si>
  <si>
    <t>Gessner, Marina</t>
  </si>
  <si>
    <t>9781481429030</t>
  </si>
  <si>
    <t>Captive</t>
  </si>
  <si>
    <t>Grainger, A.J.</t>
  </si>
  <si>
    <t>9780545709392</t>
  </si>
  <si>
    <t>Adrift</t>
  </si>
  <si>
    <t>Griffin, Paul</t>
  </si>
  <si>
    <t>7/28/2015</t>
  </si>
  <si>
    <t>9780385744737</t>
  </si>
  <si>
    <t>Stone Rider</t>
  </si>
  <si>
    <t>Hofmeyr, David</t>
  </si>
  <si>
    <t>9780062216052</t>
  </si>
  <si>
    <t>Capture</t>
  </si>
  <si>
    <t>Isbell, Tom</t>
  </si>
  <si>
    <t>Prey Trilogy</t>
  </si>
  <si>
    <t>9780996066686</t>
  </si>
  <si>
    <t>Crusoe</t>
  </si>
  <si>
    <t>Lane, Andrew</t>
  </si>
  <si>
    <t>Darkness of the Stars</t>
  </si>
  <si>
    <t>Adaptive Books</t>
  </si>
  <si>
    <t>9780547235561</t>
  </si>
  <si>
    <t>Marked</t>
  </si>
  <si>
    <t>McCaffrey, Laura Williams</t>
  </si>
  <si>
    <t>9781492622468</t>
  </si>
  <si>
    <t>This Is Where It Ends</t>
  </si>
  <si>
    <t>Nijkamp, Marieke</t>
  </si>
  <si>
    <t>Sourcebooks Fire</t>
  </si>
  <si>
    <t>9780316207508</t>
  </si>
  <si>
    <t>Maximum Ride Forever</t>
  </si>
  <si>
    <t>Patterson, James</t>
  </si>
  <si>
    <t>Maximum Ride</t>
  </si>
  <si>
    <t>Little, Brown and Company</t>
  </si>
  <si>
    <t>5/18/2015</t>
  </si>
  <si>
    <t>9780062225634</t>
  </si>
  <si>
    <t>Until the Beginning</t>
  </si>
  <si>
    <t>Plum, Amy</t>
  </si>
  <si>
    <t>After the End</t>
  </si>
  <si>
    <t>9780525426509</t>
  </si>
  <si>
    <t>Daughter of Deep Silence</t>
  </si>
  <si>
    <t>Ryan, Carrie</t>
  </si>
  <si>
    <t>Dutton Books for Young Readers</t>
  </si>
  <si>
    <t>9780374301811</t>
  </si>
  <si>
    <t>Rule of Three: Will to Survive</t>
  </si>
  <si>
    <t>Walters, Eric</t>
  </si>
  <si>
    <t>Rule of Three</t>
  </si>
  <si>
    <t>Farrar, Straus and Giroux (BYR)</t>
  </si>
  <si>
    <t>9781481443364</t>
  </si>
  <si>
    <t>Zeroes</t>
  </si>
  <si>
    <t>Westerfeld, Scott</t>
  </si>
  <si>
    <t>9780544531239</t>
  </si>
  <si>
    <t>Whippoorwill</t>
  </si>
  <si>
    <t>Monninger, Joseph</t>
  </si>
  <si>
    <t>9780316306799</t>
  </si>
  <si>
    <t>Hollow City: Graphic Novel</t>
  </si>
  <si>
    <t>Riggs, Ransom</t>
  </si>
  <si>
    <t>Yen Press</t>
  </si>
  <si>
    <t>9780385741439</t>
  </si>
  <si>
    <t>Game of Lives (Mortality Doctrine, Book Three)</t>
  </si>
  <si>
    <t>Dashner, James</t>
  </si>
  <si>
    <t>Mortality Doctrine</t>
  </si>
  <si>
    <t>11/17/2015</t>
  </si>
  <si>
    <t>9780373211609</t>
  </si>
  <si>
    <t>Soldier</t>
  </si>
  <si>
    <t>Kagawa, Julie</t>
  </si>
  <si>
    <t>Talon Saga</t>
  </si>
  <si>
    <t>Harlequin</t>
  </si>
  <si>
    <t>9781484756874</t>
  </si>
  <si>
    <t>Through the Dark (Darkest Minds Collection)</t>
  </si>
  <si>
    <t>Darkest Minds Novel</t>
  </si>
  <si>
    <t>Dystopian</t>
  </si>
  <si>
    <t>9781630790172</t>
  </si>
  <si>
    <t>Becoming Darkness</t>
  </si>
  <si>
    <t>Brambles, Lindsay Francis</t>
  </si>
  <si>
    <t>Switch Press</t>
  </si>
  <si>
    <t>10/1/2015</t>
  </si>
  <si>
    <t>9780544348448</t>
  </si>
  <si>
    <t>Raging Sea</t>
  </si>
  <si>
    <t>Buckley, Michael</t>
  </si>
  <si>
    <t>Undertow</t>
  </si>
  <si>
    <t>9780544348257</t>
  </si>
  <si>
    <t>9780544390423</t>
  </si>
  <si>
    <t>Vivian Apple Needs a Miracle</t>
  </si>
  <si>
    <t>Coyle, Katie</t>
  </si>
  <si>
    <t>9781442496378</t>
  </si>
  <si>
    <t>Broken Crowns</t>
  </si>
  <si>
    <t>DeStefano, Lauren</t>
  </si>
  <si>
    <t>Internment Chronicles</t>
  </si>
  <si>
    <t>9780544388505</t>
  </si>
  <si>
    <t>Material Girls</t>
  </si>
  <si>
    <t>Dimopoulos, Elaine</t>
  </si>
  <si>
    <t>9780544503113</t>
  </si>
  <si>
    <t>Rig</t>
  </si>
  <si>
    <t>Ducie, Joe</t>
  </si>
  <si>
    <t>10 to 12, Gr 5 to 7</t>
  </si>
  <si>
    <t>9780062095374</t>
  </si>
  <si>
    <t>Isle</t>
  </si>
  <si>
    <t>Frankel, Jordana</t>
  </si>
  <si>
    <t>9780803739499</t>
  </si>
  <si>
    <t>Jubilee Manor</t>
  </si>
  <si>
    <t>Hagen, Bethany</t>
  </si>
  <si>
    <t>Landry Park</t>
  </si>
  <si>
    <t>8/11/2015</t>
  </si>
  <si>
    <t>9780399175800</t>
  </si>
  <si>
    <t>Nightfall</t>
  </si>
  <si>
    <t>Halpern, Jake</t>
  </si>
  <si>
    <t>9781250068675</t>
  </si>
  <si>
    <t>Girl Undone</t>
  </si>
  <si>
    <t>Linka, Catherine</t>
  </si>
  <si>
    <t>Girl Called Fearless Series</t>
  </si>
  <si>
    <t>St. Martin's Griffin</t>
  </si>
  <si>
    <t>6/23/2015</t>
  </si>
  <si>
    <t>9780763676353</t>
  </si>
  <si>
    <t>Lizard Radio</t>
  </si>
  <si>
    <t>Schmatz, Pat</t>
  </si>
  <si>
    <t>9781250061331</t>
  </si>
  <si>
    <t>Renegade</t>
  </si>
  <si>
    <t>Wilkinson, Kerry</t>
  </si>
  <si>
    <t>Silver Blackthorn Trilogy</t>
  </si>
  <si>
    <t>7/7/2015</t>
  </si>
  <si>
    <t>9780062235817</t>
  </si>
  <si>
    <t>White Rose</t>
  </si>
  <si>
    <t>Ewing, Amy</t>
  </si>
  <si>
    <t>Jewel</t>
  </si>
  <si>
    <t>Fairy Tales &amp; Folklore</t>
  </si>
  <si>
    <t>9781423185154</t>
  </si>
  <si>
    <t>Spinning Starlight</t>
  </si>
  <si>
    <t>Lewis, R.C.</t>
  </si>
  <si>
    <t>9781250091840</t>
  </si>
  <si>
    <t>STARS ABOVE: Lunar Chronicles Collection</t>
  </si>
  <si>
    <t>Meyer, Marissa</t>
  </si>
  <si>
    <t>Lunar Chronicles</t>
  </si>
  <si>
    <t>9780312642983</t>
  </si>
  <si>
    <t>Winter</t>
  </si>
  <si>
    <t>9780385746557</t>
  </si>
  <si>
    <t>Dark Shimmer</t>
  </si>
  <si>
    <t>Napoli, Donna Jo</t>
  </si>
  <si>
    <t>9780545640466</t>
  </si>
  <si>
    <t>Dead Upon a Time</t>
  </si>
  <si>
    <t>Paulson, Elizabeth</t>
  </si>
  <si>
    <t>9780062360243</t>
  </si>
  <si>
    <t>Shadow Queen</t>
  </si>
  <si>
    <t>Redwine, C. J.</t>
  </si>
  <si>
    <t>9780062274595</t>
  </si>
  <si>
    <t>Sussman, Elissa</t>
  </si>
  <si>
    <t>Stray</t>
  </si>
  <si>
    <t>9780547927718</t>
  </si>
  <si>
    <t>Mechanica</t>
  </si>
  <si>
    <t>Cornwell, Betsy</t>
  </si>
  <si>
    <t>Fairy Tales &amp; Folklore \ Adaptations</t>
  </si>
  <si>
    <t>9780062001054</t>
  </si>
  <si>
    <t>Illusionarium</t>
  </si>
  <si>
    <t>Dixon, Heather</t>
  </si>
  <si>
    <t>9780062303561</t>
  </si>
  <si>
    <t>Kingdom of Ashes</t>
  </si>
  <si>
    <t>Thomas, Rhiannon</t>
  </si>
  <si>
    <t>9781595148179</t>
  </si>
  <si>
    <t>Don't Fail Me Now</t>
  </si>
  <si>
    <t>LaMarche, Una</t>
  </si>
  <si>
    <t>Razorbill</t>
  </si>
  <si>
    <t>9781626722712</t>
  </si>
  <si>
    <t>Saving Montgomery Sole</t>
  </si>
  <si>
    <t>Tamaki, Mariko</t>
  </si>
  <si>
    <t>Roaring Brook Press</t>
  </si>
  <si>
    <t>4/19/2016</t>
  </si>
  <si>
    <t>9780316242165</t>
  </si>
  <si>
    <t>Six Impossible Things</t>
  </si>
  <si>
    <t>Wood, Fiona</t>
  </si>
  <si>
    <t>Poppy</t>
  </si>
  <si>
    <t>9780545423038</t>
  </si>
  <si>
    <t>Untwine</t>
  </si>
  <si>
    <t>Danticat, Edwidge</t>
  </si>
  <si>
    <t>9780385392792</t>
  </si>
  <si>
    <t>Wonders of the Invisible World</t>
  </si>
  <si>
    <t>Barzak, Christopher</t>
  </si>
  <si>
    <t>9780062330598</t>
  </si>
  <si>
    <t>Emmy &amp; Oliver</t>
  </si>
  <si>
    <t>Benway, Robin</t>
  </si>
  <si>
    <t>9780062349880</t>
  </si>
  <si>
    <t>Cut Both Ways</t>
  </si>
  <si>
    <t>Mesrobian, Carrie</t>
  </si>
  <si>
    <t>9780545648936</t>
  </si>
  <si>
    <t>Porcupine of Truth</t>
  </si>
  <si>
    <t>Konigsberg, Bill</t>
  </si>
  <si>
    <t>Arthur A. Levine Books</t>
  </si>
  <si>
    <t>9780763669737</t>
  </si>
  <si>
    <t>Emperor of Any Place</t>
  </si>
  <si>
    <t>Wynne-Jones, Tim</t>
  </si>
  <si>
    <t>9780544462229</t>
  </si>
  <si>
    <t>Orbiting Jupiter</t>
  </si>
  <si>
    <t>Schmidt, Gary D.</t>
  </si>
  <si>
    <t>9780399167713</t>
  </si>
  <si>
    <t>Skyscraping</t>
  </si>
  <si>
    <t>Jensen, Cordelia</t>
  </si>
  <si>
    <t>9781481429924</t>
  </si>
  <si>
    <t>Chasing Forgiveness</t>
  </si>
  <si>
    <t>9781619635944</t>
  </si>
  <si>
    <t>Fixer</t>
  </si>
  <si>
    <t>Barnes, Jennifer Lynn</t>
  </si>
  <si>
    <t>9781627790505</t>
  </si>
  <si>
    <t>Our Brothers at the Bottom of the Bottom of the Sea</t>
  </si>
  <si>
    <t>Kranz, Jonathan David</t>
  </si>
  <si>
    <t>9780545839556</t>
  </si>
  <si>
    <t>Secret Language of Sisters</t>
  </si>
  <si>
    <t>Rice, Luanne</t>
  </si>
  <si>
    <t>Point</t>
  </si>
  <si>
    <t>9780062348258</t>
  </si>
  <si>
    <t>Truest</t>
  </si>
  <si>
    <t>Sommers, Jackie Lea</t>
  </si>
  <si>
    <t>9780525429487</t>
  </si>
  <si>
    <t>Accident Season</t>
  </si>
  <si>
    <t>Fowley-Doyle, Mo&amp;#239;ra</t>
  </si>
  <si>
    <t>Kathy Dawson Books</t>
  </si>
  <si>
    <t>8/18/2015</t>
  </si>
  <si>
    <t>9781619636903</t>
  </si>
  <si>
    <t>Apple and Rain</t>
  </si>
  <si>
    <t>Crossan, Sarah</t>
  </si>
  <si>
    <t>9780451474704</t>
  </si>
  <si>
    <t>Saint Anything</t>
  </si>
  <si>
    <t>Dessen, Sarah</t>
  </si>
  <si>
    <t>9781623654054</t>
  </si>
  <si>
    <t>Astra</t>
  </si>
  <si>
    <t>Foyle, Naomi</t>
  </si>
  <si>
    <t>Jo Fletcher Books</t>
  </si>
  <si>
    <t>9780765385505</t>
  </si>
  <si>
    <t>Every Heart a Doorway</t>
  </si>
  <si>
    <t>McGuire, Seanan</t>
  </si>
  <si>
    <t>Tor.com</t>
  </si>
  <si>
    <t>4/5/2016</t>
  </si>
  <si>
    <t>9780765376473</t>
  </si>
  <si>
    <t>Gathering of Shadows</t>
  </si>
  <si>
    <t>Schwab, V. E.</t>
  </si>
  <si>
    <t>Tor Books</t>
  </si>
  <si>
    <t>14 &amp; Up. Gr 9 &amp; Up</t>
  </si>
  <si>
    <t>9781250078117</t>
  </si>
  <si>
    <t>Dreamfever</t>
  </si>
  <si>
    <t>Alloway, Kit</t>
  </si>
  <si>
    <t>Fantasy &amp; Magic</t>
  </si>
  <si>
    <t>9780385743075</t>
  </si>
  <si>
    <t>Bloodtraitor (Book 3)</t>
  </si>
  <si>
    <t>Atwater-Rhodes, Amelia</t>
  </si>
  <si>
    <t>Bloodwitch</t>
  </si>
  <si>
    <t>9781627792127</t>
  </si>
  <si>
    <t>Six of Crows</t>
  </si>
  <si>
    <t>Bardugo, Leigh</t>
  </si>
  <si>
    <t>9781484722084</t>
  </si>
  <si>
    <t>Midnight Thief, Book 2: Daughter of Dusk</t>
  </si>
  <si>
    <t>Blackburne, Livia</t>
  </si>
  <si>
    <t>Midnight Thief</t>
  </si>
  <si>
    <t>9780544281110</t>
  </si>
  <si>
    <t>Inheritance of Ashes</t>
  </si>
  <si>
    <t>Bobet, Leah</t>
  </si>
  <si>
    <t>9780316327008</t>
  </si>
  <si>
    <t>Witch Hunter</t>
  </si>
  <si>
    <t>Boecker, Virginia</t>
  </si>
  <si>
    <t>9780316126045</t>
  </si>
  <si>
    <t>Lair of Dreams</t>
  </si>
  <si>
    <t>Bray, Libba</t>
  </si>
  <si>
    <t>Diviners</t>
  </si>
  <si>
    <t>9780062242914</t>
  </si>
  <si>
    <t>Walk on Earth a Stranger</t>
  </si>
  <si>
    <t>Carson, Rae</t>
  </si>
  <si>
    <t>Gold Seer Trilogy</t>
  </si>
  <si>
    <t>9781481436656</t>
  </si>
  <si>
    <t>Daughters of Ruin</t>
  </si>
  <si>
    <t>Castner, K. D.</t>
  </si>
  <si>
    <t>9780525953470</t>
  </si>
  <si>
    <t>Radiant Road</t>
  </si>
  <si>
    <t>Catmull, Katherine</t>
  </si>
  <si>
    <t>9780062380944</t>
  </si>
  <si>
    <t>Flamecaster</t>
  </si>
  <si>
    <t>Chima, Cinda Williams</t>
  </si>
  <si>
    <t>Shattered Realms</t>
  </si>
  <si>
    <t>9781442468351</t>
  </si>
  <si>
    <t>Lady Midnight</t>
  </si>
  <si>
    <t>Clare, Cassandra</t>
  </si>
  <si>
    <t>Dark Artifices</t>
  </si>
  <si>
    <t>3/8/2016</t>
  </si>
  <si>
    <t>9781250066756</t>
  </si>
  <si>
    <t>Tell the Story to Its End</t>
  </si>
  <si>
    <t>Clark, Simon P.</t>
  </si>
  <si>
    <t>9781419710346</t>
  </si>
  <si>
    <t>Worlds of Ink and Shadow</t>
  </si>
  <si>
    <t>Coakley, Lena</t>
  </si>
  <si>
    <t>9780399173554</t>
  </si>
  <si>
    <t>Triple Moon</t>
  </si>
  <si>
    <t>de la Cruz, Melissa</t>
  </si>
  <si>
    <t>9780062318596</t>
  </si>
  <si>
    <t>Blood Passage</t>
  </si>
  <si>
    <t>Demetrios, Heather</t>
  </si>
  <si>
    <t>Dark Caravan Cycle</t>
  </si>
  <si>
    <t>3/1/2016</t>
  </si>
  <si>
    <t>9780765379283</t>
  </si>
  <si>
    <t>Truthwitch</t>
  </si>
  <si>
    <t>Dennard, Susan</t>
  </si>
  <si>
    <t>Tor Teen</t>
  </si>
  <si>
    <t>9781633752214</t>
  </si>
  <si>
    <t>Thief of Lies</t>
  </si>
  <si>
    <t>Drake, Brenda</t>
  </si>
  <si>
    <t>Library Jumpers</t>
  </si>
  <si>
    <t>Entangled: Teen</t>
  </si>
  <si>
    <t>9781481441902</t>
  </si>
  <si>
    <t>Impostor Queen</t>
  </si>
  <si>
    <t>9780062134516</t>
  </si>
  <si>
    <t>Mirrored</t>
  </si>
  <si>
    <t>Flinn, Alex</t>
  </si>
  <si>
    <t>9780062398246</t>
  </si>
  <si>
    <t>Sleeper and the Spindle</t>
  </si>
  <si>
    <t>9780316370349</t>
  </si>
  <si>
    <t>Dangerous Deception</t>
  </si>
  <si>
    <t>Garcia, Kami</t>
  </si>
  <si>
    <t>Beautiful Creatures</t>
  </si>
  <si>
    <t>9781619634312</t>
  </si>
  <si>
    <t>Silver in the Blood</t>
  </si>
  <si>
    <t>George, Jessica Day</t>
  </si>
  <si>
    <t>9780670784783</t>
  </si>
  <si>
    <t>Hawthorn</t>
  </si>
  <si>
    <t>Goodman, Carol</t>
  </si>
  <si>
    <t>Blythewood Novel</t>
  </si>
  <si>
    <t>9780670017140</t>
  </si>
  <si>
    <t>Half Lost</t>
  </si>
  <si>
    <t>Green, Sally</t>
  </si>
  <si>
    <t>Half Bad</t>
  </si>
  <si>
    <t>9781442457119</t>
  </si>
  <si>
    <t>Chantress Fury</t>
  </si>
  <si>
    <t>Greenfield, Amy Butler</t>
  </si>
  <si>
    <t>Chantress</t>
  </si>
  <si>
    <t>9781481435710</t>
  </si>
  <si>
    <t>Shadow Behind the Stars</t>
  </si>
  <si>
    <t>Hahn, Rebecca</t>
  </si>
  <si>
    <t>9781419714801</t>
  </si>
  <si>
    <t>Cuckoo Song</t>
  </si>
  <si>
    <t>Hardinge, Frances</t>
  </si>
  <si>
    <t>Harry N. Abrams</t>
  </si>
  <si>
    <t>9780399256950</t>
  </si>
  <si>
    <t>Lady Renegades</t>
  </si>
  <si>
    <t>Hawkins, Rachel</t>
  </si>
  <si>
    <t>Rebel Belle</t>
  </si>
  <si>
    <t>9780062320520</t>
  </si>
  <si>
    <t>Magonia</t>
  </si>
  <si>
    <t>Headley, Maria Dahvana</t>
  </si>
  <si>
    <t>9780374382643</t>
  </si>
  <si>
    <t>August 5</t>
  </si>
  <si>
    <t>Helland, Jenna</t>
  </si>
  <si>
    <t>9780373211722</t>
  </si>
  <si>
    <t>Legacy of Kings</t>
  </si>
  <si>
    <t>Herman, Eleanor</t>
  </si>
  <si>
    <t>Blood of Gods and Royals</t>
  </si>
  <si>
    <t>9780062224767</t>
  </si>
  <si>
    <t>Crimson Bound</t>
  </si>
  <si>
    <t>Hodge, Rosamund</t>
  </si>
  <si>
    <t>9781419718694</t>
  </si>
  <si>
    <t>Untamed</t>
  </si>
  <si>
    <t>Howard, A. G.</t>
  </si>
  <si>
    <t>Splintered</t>
  </si>
  <si>
    <t>9781250072115</t>
  </si>
  <si>
    <t>Unspoken</t>
  </si>
  <si>
    <t>Hunter, C. C.</t>
  </si>
  <si>
    <t>Shadow Falls: After Dark</t>
  </si>
  <si>
    <t>10/27/2015</t>
  </si>
  <si>
    <t>9781484722275</t>
  </si>
  <si>
    <t>Thousand Nights</t>
  </si>
  <si>
    <t>Johnston, E.K.</t>
  </si>
  <si>
    <t>9780062377647</t>
  </si>
  <si>
    <t>Reign of Shadows</t>
  </si>
  <si>
    <t>Jordan, Sophie</t>
  </si>
  <si>
    <t>2/9/2016</t>
  </si>
  <si>
    <t>9781481432573</t>
  </si>
  <si>
    <t>Shades of Darkness</t>
  </si>
  <si>
    <t>Kahler, A. R.</t>
  </si>
  <si>
    <t>Ravenborn</t>
  </si>
  <si>
    <t>9781423171041</t>
  </si>
  <si>
    <t>Their Fractured Light</t>
  </si>
  <si>
    <t>Starbound</t>
  </si>
  <si>
    <t>9781250063885</t>
  </si>
  <si>
    <t>Invision</t>
  </si>
  <si>
    <t>Kenyon, Sherrilyn</t>
  </si>
  <si>
    <t>Chronicles of Nick</t>
  </si>
  <si>
    <t>9780545644907</t>
  </si>
  <si>
    <t>Endure (Defy, Book 3)</t>
  </si>
  <si>
    <t>Larson, Sara B.</t>
  </si>
  <si>
    <t>Defy</t>
  </si>
  <si>
    <t>12/29/2015</t>
  </si>
  <si>
    <t>9780385369800</t>
  </si>
  <si>
    <t>Blind Wish</t>
  </si>
  <si>
    <t>Lough, Amber</t>
  </si>
  <si>
    <t>9780399167843</t>
  </si>
  <si>
    <t>Rose Society</t>
  </si>
  <si>
    <t>Lu, Marie</t>
  </si>
  <si>
    <t>Young Elites Novel</t>
  </si>
  <si>
    <t>9781619634442</t>
  </si>
  <si>
    <t>Court of Thorns and Roses</t>
  </si>
  <si>
    <t>Maas, Sarah J.</t>
  </si>
  <si>
    <t>9781619636040</t>
  </si>
  <si>
    <t>Queen of Shadows</t>
  </si>
  <si>
    <t>Throne of Glass</t>
  </si>
  <si>
    <t>9780062324610</t>
  </si>
  <si>
    <t>Sword and Verse</t>
  </si>
  <si>
    <t>MacMillan, Kathy</t>
  </si>
  <si>
    <t>9780062011176</t>
  </si>
  <si>
    <t>Seven Black Diamonds</t>
  </si>
  <si>
    <t>Marr, Melissa</t>
  </si>
  <si>
    <t>9780062201836</t>
  </si>
  <si>
    <t>Mr. Fahrenheit</t>
  </si>
  <si>
    <t>Martin, T. Michael</t>
  </si>
  <si>
    <t>9781250067128</t>
  </si>
  <si>
    <t>Novice</t>
  </si>
  <si>
    <t>Matharu, Taran</t>
  </si>
  <si>
    <t>Summoner Trilogy</t>
  </si>
  <si>
    <t>9781595147639</t>
  </si>
  <si>
    <t>Soundless</t>
  </si>
  <si>
    <t>Mead, Richelle</t>
  </si>
  <si>
    <t>9780062317414</t>
  </si>
  <si>
    <t>Mirror King</t>
  </si>
  <si>
    <t>Meadows, Jodi</t>
  </si>
  <si>
    <t>Orphan Queen</t>
  </si>
  <si>
    <t>9781623656157</t>
  </si>
  <si>
    <t>True Dark</t>
  </si>
  <si>
    <t>Meehan, Gary</t>
  </si>
  <si>
    <t>Quercus</t>
  </si>
  <si>
    <t>9781481446549</t>
  </si>
  <si>
    <t>Let the Wind Rise</t>
  </si>
  <si>
    <t>Messenger, Shannon</t>
  </si>
  <si>
    <t>Sky Fall</t>
  </si>
  <si>
    <t>9780062366153</t>
  </si>
  <si>
    <t>Revenge and the Wild</t>
  </si>
  <si>
    <t>Modesto, Michelle</t>
  </si>
  <si>
    <t>9780545397407</t>
  </si>
  <si>
    <t>Tangle of Gold (Colors of Madeleine, Book 3)</t>
  </si>
  <si>
    <t>Moriarty, Jaclyn</t>
  </si>
  <si>
    <t>Colors of Madeleine</t>
  </si>
  <si>
    <t>9780545251334</t>
  </si>
  <si>
    <t>Eternal City</t>
  </si>
  <si>
    <t>Morris, Paula</t>
  </si>
  <si>
    <t>9780385753920</t>
  </si>
  <si>
    <t>While You Were Gone (Duplexity, Part II)</t>
  </si>
  <si>
    <t>Nichols, Amy K.</t>
  </si>
  <si>
    <t>Duplexity</t>
  </si>
  <si>
    <t>9780062292520</t>
  </si>
  <si>
    <t>To Hold the Bridge</t>
  </si>
  <si>
    <t>Nix, Garth</t>
  </si>
  <si>
    <t>9780545591614</t>
  </si>
  <si>
    <t>Shadowshaper</t>
  </si>
  <si>
    <t>Older, Daniel José</t>
  </si>
  <si>
    <t>6/30/2015</t>
  </si>
  <si>
    <t>9780062241559</t>
  </si>
  <si>
    <t>Behold the Bones</t>
  </si>
  <si>
    <t>Parker, Natalie C.</t>
  </si>
  <si>
    <t>Beware the Wild</t>
  </si>
  <si>
    <t>9780805099249</t>
  </si>
  <si>
    <t>Heart of Betrayal</t>
  </si>
  <si>
    <t>Pearson, Mary E.</t>
  </si>
  <si>
    <t>Remnant Chronicles</t>
  </si>
  <si>
    <t>9780062429971</t>
  </si>
  <si>
    <t>Shepherd's Crown</t>
  </si>
  <si>
    <t>Pratchett, Terry</t>
  </si>
  <si>
    <t>Tiffany Aching</t>
  </si>
  <si>
    <t>9780062337948</t>
  </si>
  <si>
    <t>Ash &amp; Bramble</t>
  </si>
  <si>
    <t>Prineas, Sarah</t>
  </si>
  <si>
    <t>9780062412362</t>
  </si>
  <si>
    <t>Burning Glass</t>
  </si>
  <si>
    <t>Purdie, Kathryn</t>
  </si>
  <si>
    <t>9781633750098</t>
  </si>
  <si>
    <t>Summer Marked (Entangled Teen)</t>
  </si>
  <si>
    <t>Purdy, Rebekah L.</t>
  </si>
  <si>
    <t>Entangled Teen</t>
  </si>
  <si>
    <t>9780062356048</t>
  </si>
  <si>
    <t>Down with the Shine</t>
  </si>
  <si>
    <t>Quinn, Kate Karyus</t>
  </si>
  <si>
    <t>9780062286956</t>
  </si>
  <si>
    <t>Ice Like Fire</t>
  </si>
  <si>
    <t>Raasch, Sara</t>
  </si>
  <si>
    <t>9781595147592</t>
  </si>
  <si>
    <t>Book of Spirits and Thieves</t>
  </si>
  <si>
    <t>Rhodes, Morgan</t>
  </si>
  <si>
    <t>9781595147073</t>
  </si>
  <si>
    <t>Frozen Tides</t>
  </si>
  <si>
    <t>Falling Kingdoms</t>
  </si>
  <si>
    <t>9781594747588</t>
  </si>
  <si>
    <t>Library of Souls</t>
  </si>
  <si>
    <t>Miss Peregrine's Peculiar Children</t>
  </si>
  <si>
    <t>Quirk Books</t>
  </si>
  <si>
    <t>9780765382542</t>
  </si>
  <si>
    <t>Riders</t>
  </si>
  <si>
    <t>Rossi, Veronica</t>
  </si>
  <si>
    <t>9781250049551</t>
  </si>
  <si>
    <t>Carry On</t>
  </si>
  <si>
    <t>Rowell, Rainbow</t>
  </si>
  <si>
    <t>9780545790352</t>
  </si>
  <si>
    <t>Harry Potter and the Sorcerer's Stone: Illustrated Edition (Harry Potter, Book 1)</t>
  </si>
  <si>
    <t>Rowling, J. K.</t>
  </si>
  <si>
    <t>Harry Potter</t>
  </si>
  <si>
    <t>8 &amp; Up, Gr 3 &amp; Up</t>
  </si>
  <si>
    <t>9781250036322</t>
  </si>
  <si>
    <t>Hidden Twin</t>
  </si>
  <si>
    <t>Rule, Adi</t>
  </si>
  <si>
    <t>9780374384739</t>
  </si>
  <si>
    <t>Winner's Kiss</t>
  </si>
  <si>
    <t>Rutkoski, Marie</t>
  </si>
  <si>
    <t>Winner's Trilogy</t>
  </si>
  <si>
    <t>9781595147523</t>
  </si>
  <si>
    <t>Children of the Earth</t>
  </si>
  <si>
    <t>Schumacher, Anna</t>
  </si>
  <si>
    <t>End Times</t>
  </si>
  <si>
    <t>9780373211579</t>
  </si>
  <si>
    <t>Firstlife</t>
  </si>
  <si>
    <t>Showalter, Gena</t>
  </si>
  <si>
    <t>Everlife Novel</t>
  </si>
  <si>
    <t>9781626720428</t>
  </si>
  <si>
    <t>Dreamstrider</t>
  </si>
  <si>
    <t>Smith, Lindsay</t>
  </si>
  <si>
    <t>9780545424981</t>
  </si>
  <si>
    <t>Raven King (Raven Cycle, Book 4)</t>
  </si>
  <si>
    <t>Stiefvater, Maggie</t>
  </si>
  <si>
    <t>Raven Cycle</t>
  </si>
  <si>
    <t>9780373211913</t>
  </si>
  <si>
    <t>Heir to the Sky</t>
  </si>
  <si>
    <t>Sun, Amanda</t>
  </si>
  <si>
    <t>9781101998878</t>
  </si>
  <si>
    <t>Ember in the Ashes 2</t>
  </si>
  <si>
    <t>Tahir, Sabaa</t>
  </si>
  <si>
    <t>Ember in the Ashes</t>
  </si>
  <si>
    <t>9780062207357</t>
  </si>
  <si>
    <t>Immortal Heights</t>
  </si>
  <si>
    <t>Thomas, Sherry</t>
  </si>
  <si>
    <t>Elemental Trilogy</t>
  </si>
  <si>
    <t>9781442483569</t>
  </si>
  <si>
    <t>Tale of Birle</t>
  </si>
  <si>
    <t>9781481421799</t>
  </si>
  <si>
    <t>Tale of Gwyn</t>
  </si>
  <si>
    <t>9780374301583</t>
  </si>
  <si>
    <t>Rules for 50/50 Chances</t>
  </si>
  <si>
    <t>McGovern, Kate</t>
  </si>
  <si>
    <t>11/24/2015</t>
  </si>
  <si>
    <t>9780544570993</t>
  </si>
  <si>
    <t>Lizzie and the Lost Baby</t>
  </si>
  <si>
    <t>Blackford, Cheryl</t>
  </si>
  <si>
    <t>9780060744243</t>
  </si>
  <si>
    <t>Da Vinci's Tiger</t>
  </si>
  <si>
    <t>Elliott, L. M.</t>
  </si>
  <si>
    <t>9780399160301</t>
  </si>
  <si>
    <t>Salt to the Sea</t>
  </si>
  <si>
    <t>Sepetys, Ruta</t>
  </si>
  <si>
    <t>9781481429658</t>
  </si>
  <si>
    <t>Last Execution</t>
  </si>
  <si>
    <t>Wung-Sung, Jesper</t>
  </si>
  <si>
    <t>Atheneum/Caitlyn Dlouhy Books</t>
  </si>
  <si>
    <t>9780385742917</t>
  </si>
  <si>
    <t>No Such Person</t>
  </si>
  <si>
    <t>Cooney, Caroline B.</t>
  </si>
  <si>
    <t>9780062278845</t>
  </si>
  <si>
    <t>Conspiracy of Blood and Smoke</t>
  </si>
  <si>
    <t>Blankman, Anne</t>
  </si>
  <si>
    <t>4/21/2015</t>
  </si>
  <si>
    <t>9780553513349</t>
  </si>
  <si>
    <t>Anna and the Swallow Man</t>
  </si>
  <si>
    <t>Savit, Gavriel</t>
  </si>
  <si>
    <t>9781481439831</t>
  </si>
  <si>
    <t>Paper Hearts</t>
  </si>
  <si>
    <t>Wiviott, Meg</t>
  </si>
  <si>
    <t>9780316253970</t>
  </si>
  <si>
    <t>Conspiracy of Princes</t>
  </si>
  <si>
    <t>Somper, Justin</t>
  </si>
  <si>
    <t>Allies &amp; Assassins</t>
  </si>
  <si>
    <t>9780545523042</t>
  </si>
  <si>
    <t>Liberators (World War II, Book 4)</t>
  </si>
  <si>
    <t>Lynch, Chris</t>
  </si>
  <si>
    <t>World War II</t>
  </si>
  <si>
    <t>10 to 14, Gr 5 to 9</t>
  </si>
  <si>
    <t>9780062342157</t>
  </si>
  <si>
    <t>Front Lines</t>
  </si>
  <si>
    <t>Grant, Michael</t>
  </si>
  <si>
    <t>9781630790073</t>
  </si>
  <si>
    <t>Her Cold Revenge</t>
  </si>
  <si>
    <t>Johnson, Erin</t>
  </si>
  <si>
    <t>Wanted</t>
  </si>
  <si>
    <t>8/1/2015</t>
  </si>
  <si>
    <t>9781481411394</t>
  </si>
  <si>
    <t>At the Edge of Empire</t>
  </si>
  <si>
    <t>Kraus, Daniel</t>
  </si>
  <si>
    <t>9780062320865</t>
  </si>
  <si>
    <t>Madness So Discreet</t>
  </si>
  <si>
    <t>McGinnis, Mindy</t>
  </si>
  <si>
    <t>9780062321275</t>
  </si>
  <si>
    <t>Velvet Undercover</t>
  </si>
  <si>
    <t>Brown, Teri</t>
  </si>
  <si>
    <t>9780763678180</t>
  </si>
  <si>
    <t>Hired Girl</t>
  </si>
  <si>
    <t>Schlitz, Laura Amy</t>
  </si>
  <si>
    <t>9781626720695</t>
  </si>
  <si>
    <t>Stone Field</t>
  </si>
  <si>
    <t>Lenzi, Christy</t>
  </si>
  <si>
    <t>9780545855228</t>
  </si>
  <si>
    <t>My Name Is Not Friday</t>
  </si>
  <si>
    <t>Walter, Jon</t>
  </si>
  <si>
    <t>9781250059307</t>
  </si>
  <si>
    <t>My True Love Gave to Me</t>
  </si>
  <si>
    <t>Perkins, Stephanie</t>
  </si>
  <si>
    <t>10/14/2014</t>
  </si>
  <si>
    <t>9780545639996</t>
  </si>
  <si>
    <t>Dead Girls of Hysteria Hall</t>
  </si>
  <si>
    <t>Alender, Katie</t>
  </si>
  <si>
    <t>Horror &amp; Ghost Stories</t>
  </si>
  <si>
    <t>9780062338679</t>
  </si>
  <si>
    <t>Dreamland</t>
  </si>
  <si>
    <t>Anderson, Robert L.</t>
  </si>
  <si>
    <t>9780062071309</t>
  </si>
  <si>
    <t>Forest of Ruin</t>
  </si>
  <si>
    <t>Armstrong, Kelley</t>
  </si>
  <si>
    <t>Age of Legends Trilogy</t>
  </si>
  <si>
    <t>9781484706831</t>
  </si>
  <si>
    <t>Alive</t>
  </si>
  <si>
    <t>Baker, Chandler</t>
  </si>
  <si>
    <t>9781250058744</t>
  </si>
  <si>
    <t>High School Horror: Teen Frankenstein</t>
  </si>
  <si>
    <t>9780765380043</t>
  </si>
  <si>
    <t>Nightstruck</t>
  </si>
  <si>
    <t>Black, Jenna</t>
  </si>
  <si>
    <t>9780374341374</t>
  </si>
  <si>
    <t>Killing Jar</t>
  </si>
  <si>
    <t>Bosworth, Jennifer</t>
  </si>
  <si>
    <t>9781442436275</t>
  </si>
  <si>
    <t>Oblivion</t>
  </si>
  <si>
    <t>Creagh, Kelly</t>
  </si>
  <si>
    <t>Nevermore</t>
  </si>
  <si>
    <t>9780373211760</t>
  </si>
  <si>
    <t>Sisters of Salt and Iron</t>
  </si>
  <si>
    <t>Cross, Kady</t>
  </si>
  <si>
    <t>Sisters of Blood and Spirit</t>
  </si>
  <si>
    <t>9780062207432</t>
  </si>
  <si>
    <t>Tattooed Heart</t>
  </si>
  <si>
    <t>Messenger of Fear</t>
  </si>
  <si>
    <t>9780763671129</t>
  </si>
  <si>
    <t>Messengers</t>
  </si>
  <si>
    <t>Hogan, Edward</t>
  </si>
  <si>
    <t>9780763678654</t>
  </si>
  <si>
    <t>Thirteen Days of Midnight</t>
  </si>
  <si>
    <t>Hunt, Leo</t>
  </si>
  <si>
    <t>9780316298681</t>
  </si>
  <si>
    <t>Dead House</t>
  </si>
  <si>
    <t>Kurtagich, Dawn</t>
  </si>
  <si>
    <t>9781481413718</t>
  </si>
  <si>
    <t>House</t>
  </si>
  <si>
    <t>Lauren, Christina</t>
  </si>
  <si>
    <t>9780373211586</t>
  </si>
  <si>
    <t>Daughters unto Devils</t>
  </si>
  <si>
    <t>Lukavics, Amy</t>
  </si>
  <si>
    <t>9780553498950</t>
  </si>
  <si>
    <t>Defender</t>
  </si>
  <si>
    <t>McNamee, Graham</t>
  </si>
  <si>
    <t>9781423185390</t>
  </si>
  <si>
    <t>Bloody Mary, Book 2 Mary: Unleashed</t>
  </si>
  <si>
    <t>Monahan, Hillary</t>
  </si>
  <si>
    <t>Bloody Mary</t>
  </si>
  <si>
    <t>9780062192417</t>
  </si>
  <si>
    <t>Reckless Hearts</t>
  </si>
  <si>
    <t>Olin, Sean</t>
  </si>
  <si>
    <t>Wicked Games</t>
  </si>
  <si>
    <t>9780765335906</t>
  </si>
  <si>
    <t>Fathomless</t>
  </si>
  <si>
    <t>Pillsworth, Anne M.</t>
  </si>
  <si>
    <t>9780062364050</t>
  </si>
  <si>
    <t>Catacomb</t>
  </si>
  <si>
    <t>Roux, Madeleine</t>
  </si>
  <si>
    <t>Asylum</t>
  </si>
  <si>
    <t>9780316338455</t>
  </si>
  <si>
    <t>Zom-B #12</t>
  </si>
  <si>
    <t>Shan, Darren</t>
  </si>
  <si>
    <t>Zom-B</t>
  </si>
  <si>
    <t>9780545816656</t>
  </si>
  <si>
    <t>Thirteen Chairs</t>
  </si>
  <si>
    <t>Shelton, Dave</t>
  </si>
  <si>
    <t>9780374301699</t>
  </si>
  <si>
    <t>Devil's Engine: Hellraisers</t>
  </si>
  <si>
    <t>Smith, Alexander Gordon</t>
  </si>
  <si>
    <t>Devil's Engine</t>
  </si>
  <si>
    <t>9781250058942</t>
  </si>
  <si>
    <t>Can You Keep a Secret?</t>
  </si>
  <si>
    <t>Stine, R. L.</t>
  </si>
  <si>
    <t>Fear Street</t>
  </si>
  <si>
    <t>9781250051639</t>
  </si>
  <si>
    <t>Lost Girl</t>
  </si>
  <si>
    <t>9781423181736</t>
  </si>
  <si>
    <t>Return to the Dark House</t>
  </si>
  <si>
    <t>Stolarz, Laurie Faria</t>
  </si>
  <si>
    <t>Dark House</t>
  </si>
  <si>
    <t>9780803741737</t>
  </si>
  <si>
    <t>Slasher Girls &amp; Monster Boys</t>
  </si>
  <si>
    <t>Tucholke, April Genevieve</t>
  </si>
  <si>
    <t>9781595147240</t>
  </si>
  <si>
    <t>Survive the Night</t>
  </si>
  <si>
    <t>Vega, Danielle</t>
  </si>
  <si>
    <t>9781481430692</t>
  </si>
  <si>
    <t>Diary of a Haunting</t>
  </si>
  <si>
    <t>Verano, M.</t>
  </si>
  <si>
    <t>9780062366207</t>
  </si>
  <si>
    <t>Shallow Graves</t>
  </si>
  <si>
    <t>Wallace, Kali</t>
  </si>
  <si>
    <t>9781595148353</t>
  </si>
  <si>
    <t>Scarlett Epstein Hates It Here</t>
  </si>
  <si>
    <t>Breslaw, Anna</t>
  </si>
  <si>
    <t>9781484709023</t>
  </si>
  <si>
    <t>One Thing</t>
  </si>
  <si>
    <t>Curtis, Marci Lyn</t>
  </si>
  <si>
    <t>9780451475404</t>
  </si>
  <si>
    <t>Me and Miranda Mullaly</t>
  </si>
  <si>
    <t>Gerhardt, Jacob</t>
  </si>
  <si>
    <t>10 &amp; Up, Gr 5 &amp; Up</t>
  </si>
  <si>
    <t>9780525429708</t>
  </si>
  <si>
    <t>Sophomores and Other Oxymorons</t>
  </si>
  <si>
    <t>Lubar, David</t>
  </si>
  <si>
    <t>9780763681845</t>
  </si>
  <si>
    <t>Murdstone Trilogy</t>
  </si>
  <si>
    <t>Peet, Mal</t>
  </si>
  <si>
    <t>9780553497007</t>
  </si>
  <si>
    <t>Denton Little's Birthdate</t>
  </si>
  <si>
    <t>Rubin, Lance</t>
  </si>
  <si>
    <t>Denton Little</t>
  </si>
  <si>
    <t>9781481418294</t>
  </si>
  <si>
    <t>Stand-Off</t>
  </si>
  <si>
    <t>Smith, Andrew</t>
  </si>
  <si>
    <t>Winger</t>
  </si>
  <si>
    <t>9781484716434</t>
  </si>
  <si>
    <t>All In ((Naturals #3))</t>
  </si>
  <si>
    <t>Naturals</t>
  </si>
  <si>
    <t>Law &amp; Crime</t>
  </si>
  <si>
    <t>9780062229090</t>
  </si>
  <si>
    <t>Trust Me</t>
  </si>
  <si>
    <t>Bernard, Romily</t>
  </si>
  <si>
    <t>Find Me</t>
  </si>
  <si>
    <t>9781423197386</t>
  </si>
  <si>
    <t>Conviction</t>
  </si>
  <si>
    <t>Gilbert, Kelly Loy</t>
  </si>
  <si>
    <t>9780062297563</t>
  </si>
  <si>
    <t>Endangered</t>
  </si>
  <si>
    <t>Giles, Lamar</t>
  </si>
  <si>
    <t>9780670014972</t>
  </si>
  <si>
    <t>Pretending to Be Erica</t>
  </si>
  <si>
    <t>Painchaud, Michelle</t>
  </si>
  <si>
    <t>9781481432696</t>
  </si>
  <si>
    <t>Blackhearts</t>
  </si>
  <si>
    <t>Castroman, Nicole</t>
  </si>
  <si>
    <t>Legends, Myths, Fables</t>
  </si>
  <si>
    <t>9780545816649</t>
  </si>
  <si>
    <t>Shadow of the Wolf</t>
  </si>
  <si>
    <t>Hall, Tim</t>
  </si>
  <si>
    <t>9780385376563</t>
  </si>
  <si>
    <t>Reawakened</t>
  </si>
  <si>
    <t>Houck, Colleen</t>
  </si>
  <si>
    <t>9781442429574</t>
  </si>
  <si>
    <t>Hallowed</t>
  </si>
  <si>
    <t>Hurley, Tonya</t>
  </si>
  <si>
    <t>Blessed</t>
  </si>
  <si>
    <t>9780765334459</t>
  </si>
  <si>
    <t>Ungodly</t>
  </si>
  <si>
    <t>Blake, Kendare</t>
  </si>
  <si>
    <t>Goddess War</t>
  </si>
  <si>
    <t>Legends, Myths, Fables \ Greek &amp; Roman</t>
  </si>
  <si>
    <t>9781250068620</t>
  </si>
  <si>
    <t>About a Girl</t>
  </si>
  <si>
    <t>McCarry, Sarah</t>
  </si>
  <si>
    <t>Metamorphoses Trilogy</t>
  </si>
  <si>
    <t>9780399164590</t>
  </si>
  <si>
    <t>Keepers of the Labyrinth</t>
  </si>
  <si>
    <t>Moulton, Erin E.</t>
  </si>
  <si>
    <t>9780525428237</t>
  </si>
  <si>
    <t>Like It Never Happened</t>
  </si>
  <si>
    <t>Adrian, Emily</t>
  </si>
  <si>
    <t>Love &amp; Romance</t>
  </si>
  <si>
    <t>9780399171611</t>
  </si>
  <si>
    <t>Wrath and the Dawn</t>
  </si>
  <si>
    <t>Ahdieh, Renée</t>
  </si>
  <si>
    <t>9780062363787</t>
  </si>
  <si>
    <t>Assassin's Heart</t>
  </si>
  <si>
    <t>Ahiers, Sarah</t>
  </si>
  <si>
    <t>9781250050908</t>
  </si>
  <si>
    <t>Firewalker</t>
  </si>
  <si>
    <t>Angelini, Josephine</t>
  </si>
  <si>
    <t>Worldwalker Trilogy</t>
  </si>
  <si>
    <t>9780316283687</t>
  </si>
  <si>
    <t>Million Miles Away</t>
  </si>
  <si>
    <t>Avery, Lara</t>
  </si>
  <si>
    <t>9780802736239</t>
  </si>
  <si>
    <t>Undeniable</t>
  </si>
  <si>
    <t>Bankes, Liz</t>
  </si>
  <si>
    <t>9781250039613</t>
  </si>
  <si>
    <t>Joyride</t>
  </si>
  <si>
    <t>Banks, Anna</t>
  </si>
  <si>
    <t>9780062275356</t>
  </si>
  <si>
    <t>What's Broken Between Us</t>
  </si>
  <si>
    <t>Bass, Alexis</t>
  </si>
  <si>
    <t>9781250066459</t>
  </si>
  <si>
    <t>Anatomical Shape of a Heart</t>
  </si>
  <si>
    <t>Bennett, Jenn</t>
  </si>
  <si>
    <t>9780451469922</t>
  </si>
  <si>
    <t>Passion of Dolssa</t>
  </si>
  <si>
    <t>Berry, Julie</t>
  </si>
  <si>
    <t>9780062036889</t>
  </si>
  <si>
    <t>Don't Ever Change</t>
  </si>
  <si>
    <t>Bloom, M. Beth</t>
  </si>
  <si>
    <t>9780545668347</t>
  </si>
  <si>
    <t>Game of Love and Death</t>
  </si>
  <si>
    <t>Brockenbrough, Martha</t>
  </si>
  <si>
    <t>9781423184232</t>
  </si>
  <si>
    <t>Tangled Webs</t>
  </si>
  <si>
    <t>Bross, Lee</t>
  </si>
  <si>
    <t>9780062349859</t>
  </si>
  <si>
    <t>Heir</t>
  </si>
  <si>
    <t>Cass, Kiera</t>
  </si>
  <si>
    <t>Selection</t>
  </si>
  <si>
    <t>9780062391995</t>
  </si>
  <si>
    <t>Siren</t>
  </si>
  <si>
    <t>9780062307682</t>
  </si>
  <si>
    <t>City Love</t>
  </si>
  <si>
    <t>Colasanti, Susane</t>
  </si>
  <si>
    <t>City Love Series</t>
  </si>
  <si>
    <t>9780062279514</t>
  </si>
  <si>
    <t>Secrets of Attraction</t>
  </si>
  <si>
    <t>Constantine, Robin</t>
  </si>
  <si>
    <t>9780062216380</t>
  </si>
  <si>
    <t>99 Days</t>
  </si>
  <si>
    <t>Cotugno, Katie</t>
  </si>
  <si>
    <t>9781633752832</t>
  </si>
  <si>
    <t>Atlantis Quest</t>
  </si>
  <si>
    <t>Craw, Gloria</t>
  </si>
  <si>
    <t>Atlantis Rising</t>
  </si>
  <si>
    <t>9781481436090</t>
  </si>
  <si>
    <t>Swept Away</t>
  </si>
  <si>
    <t>Dalton, Michelle</t>
  </si>
  <si>
    <t>Sixteenth Summer</t>
  </si>
  <si>
    <t>9780544301122</t>
  </si>
  <si>
    <t>You and Me and Him</t>
  </si>
  <si>
    <t>Dinnison, Kris</t>
  </si>
  <si>
    <t>9781619634169</t>
  </si>
  <si>
    <t>Devil You Know</t>
  </si>
  <si>
    <t>Doller, Trish</t>
  </si>
  <si>
    <t>9781442474529</t>
  </si>
  <si>
    <t>Most Likely to Succeed</t>
  </si>
  <si>
    <t>Echols, Jennifer</t>
  </si>
  <si>
    <t>Superlatives</t>
  </si>
  <si>
    <t>9781626722064</t>
  </si>
  <si>
    <t>Bright Lights, Dark Nights</t>
  </si>
  <si>
    <t>Emond, Stephen</t>
  </si>
  <si>
    <t>9781467774833</t>
  </si>
  <si>
    <t>Either the Beginning or the End of the World</t>
  </si>
  <si>
    <t>Farish, Terry</t>
  </si>
  <si>
    <t>Carolrhoda Lab ™</t>
  </si>
  <si>
    <t>9781442483613</t>
  </si>
  <si>
    <t>Of Dreams and Rust</t>
  </si>
  <si>
    <t>Of Metal and Wishes</t>
  </si>
  <si>
    <t>9780545829601</t>
  </si>
  <si>
    <t>Little in Love</t>
  </si>
  <si>
    <t>Fletcher, Susan E.</t>
  </si>
  <si>
    <t>9780062302199</t>
  </si>
  <si>
    <t>Night We Said Yes</t>
  </si>
  <si>
    <t>Gibaldi, Lauren</t>
  </si>
  <si>
    <t>9781623654146</t>
  </si>
  <si>
    <t>Blue</t>
  </si>
  <si>
    <t>Glass, Lisa</t>
  </si>
  <si>
    <t>9780553510447</t>
  </si>
  <si>
    <t>Arrows</t>
  </si>
  <si>
    <t>Gorzelanczyk, Melissa</t>
  </si>
  <si>
    <t>9781627791915</t>
  </si>
  <si>
    <t>Forever for a Year</t>
  </si>
  <si>
    <t>Gottfred, B. T.</t>
  </si>
  <si>
    <t>9780062094223</t>
  </si>
  <si>
    <t>Take the Fall</t>
  </si>
  <si>
    <t>Hainsworth, Emily</t>
  </si>
  <si>
    <t>9780399166518</t>
  </si>
  <si>
    <t>Map of Fates</t>
  </si>
  <si>
    <t>Hall, Maggie</t>
  </si>
  <si>
    <t>9780062294081</t>
  </si>
  <si>
    <t>Making Pretty</t>
  </si>
  <si>
    <t>Haydu, Corey Ann</t>
  </si>
  <si>
    <t>9781595148506</t>
  </si>
  <si>
    <t>Love That Split the World</t>
  </si>
  <si>
    <t>Henry, Emily</t>
  </si>
  <si>
    <t>9780062381330</t>
  </si>
  <si>
    <t>Great Hunt</t>
  </si>
  <si>
    <t>Higgins, Wendy</t>
  </si>
  <si>
    <t>9780399167782</t>
  </si>
  <si>
    <t>Appearance of Annie van Sinderen</t>
  </si>
  <si>
    <t>Howe, Katherine</t>
  </si>
  <si>
    <t>9781481439411</t>
  </si>
  <si>
    <t>Anne &amp; Henry</t>
  </si>
  <si>
    <t>Ius, Dawn</t>
  </si>
  <si>
    <t>9780062351371</t>
  </si>
  <si>
    <t>Leaving Season</t>
  </si>
  <si>
    <t>Jordan, Cat</t>
  </si>
  <si>
    <t>9781250047861</t>
  </si>
  <si>
    <t>Instructions for the End of the World</t>
  </si>
  <si>
    <t>Kain, Jamie</t>
  </si>
  <si>
    <t>12/8/2015</t>
  </si>
  <si>
    <t>9780062272775</t>
  </si>
  <si>
    <t>Improbable Theory of Ana and Zak</t>
  </si>
  <si>
    <t>Katcher, Brian</t>
  </si>
  <si>
    <t>9780385742634</t>
  </si>
  <si>
    <t>Unforgiven</t>
  </si>
  <si>
    <t>Kate, Lauren</t>
  </si>
  <si>
    <t>Fallen</t>
  </si>
  <si>
    <t>9780062380005</t>
  </si>
  <si>
    <t>Dreamology</t>
  </si>
  <si>
    <t>Keating, Lucy</t>
  </si>
  <si>
    <t>9781595147677</t>
  </si>
  <si>
    <t>Forbidden Wish</t>
  </si>
  <si>
    <t>Khoury, Jessica</t>
  </si>
  <si>
    <t>9780062299437</t>
  </si>
  <si>
    <t>Things We Know by Heart</t>
  </si>
  <si>
    <t>Kirby, Jessi</t>
  </si>
  <si>
    <t>9781484723241</t>
  </si>
  <si>
    <t>Starflight</t>
  </si>
  <si>
    <t>Landers, Melissa</t>
  </si>
  <si>
    <t>9780544534292</t>
  </si>
  <si>
    <t>This Raging Light</t>
  </si>
  <si>
    <t>Laure, Estelle</t>
  </si>
  <si>
    <t>12/22/2015</t>
  </si>
  <si>
    <t>9780803741584</t>
  </si>
  <si>
    <t>Not After Everything</t>
  </si>
  <si>
    <t>Levy, Michelle</t>
  </si>
  <si>
    <t>9780316259859</t>
  </si>
  <si>
    <t>Not If I See You First</t>
  </si>
  <si>
    <t>Lindstrom, Eric</t>
  </si>
  <si>
    <t>9780062195012</t>
  </si>
  <si>
    <t>Banished</t>
  </si>
  <si>
    <t>Little, Kimberley Griffiths</t>
  </si>
  <si>
    <t>9780553537673</t>
  </si>
  <si>
    <t>Up to This Pointe</t>
  </si>
  <si>
    <t>Longo, Jennifer</t>
  </si>
  <si>
    <t>9781619638457</t>
  </si>
  <si>
    <t>When We Collided</t>
  </si>
  <si>
    <t>Lord, Emery</t>
  </si>
  <si>
    <t>9781250064714</t>
  </si>
  <si>
    <t>In Real Life</t>
  </si>
  <si>
    <t>Love, Jessica</t>
  </si>
  <si>
    <t>9781250070456</t>
  </si>
  <si>
    <t>Dream Things True</t>
  </si>
  <si>
    <t>Marquardt, Marie</t>
  </si>
  <si>
    <t>9780545587587</t>
  </si>
  <si>
    <t>Sanctuary</t>
  </si>
  <si>
    <t>McKissack, Jennifer</t>
  </si>
  <si>
    <t>9781250058652</t>
  </si>
  <si>
    <t>Weight of Feathers</t>
  </si>
  <si>
    <t>McLemore, Anna-Marie</t>
  </si>
  <si>
    <t>Thomas Dunne Book for St. Martin's Griffin</t>
  </si>
  <si>
    <t>9781627792356</t>
  </si>
  <si>
    <t>First &amp; Then</t>
  </si>
  <si>
    <t>Mills, Emma</t>
  </si>
  <si>
    <t>9780553497977</t>
  </si>
  <si>
    <t>Trouble with Destiny</t>
  </si>
  <si>
    <t>Morrill, Lauren</t>
  </si>
  <si>
    <t>9780062360045</t>
  </si>
  <si>
    <t>Newt's Emerald</t>
  </si>
  <si>
    <t>9780062322371</t>
  </si>
  <si>
    <t>Kissing in America</t>
  </si>
  <si>
    <t>Rabb, Margo</t>
  </si>
  <si>
    <t>9780062299574</t>
  </si>
  <si>
    <t>Invincible</t>
  </si>
  <si>
    <t>Reed, Amy</t>
  </si>
  <si>
    <t>9780062291721</t>
  </si>
  <si>
    <t>Between the Notes</t>
  </si>
  <si>
    <t>Roat, Sharon Huss</t>
  </si>
  <si>
    <t>9780316403665</t>
  </si>
  <si>
    <t>Those Girls</t>
  </si>
  <si>
    <t>Saft, Lauren</t>
  </si>
  <si>
    <t>9780545802536</t>
  </si>
  <si>
    <t>All We Have Is Now</t>
  </si>
  <si>
    <t>Schroeder, Lisa</t>
  </si>
  <si>
    <t>9780316366403</t>
  </si>
  <si>
    <t>Truly Madly Famously</t>
  </si>
  <si>
    <t>Serle, Rebecca</t>
  </si>
  <si>
    <t>Famous in Love</t>
  </si>
  <si>
    <t>9780062337092</t>
  </si>
  <si>
    <t>Harmony House</t>
  </si>
  <si>
    <t>Sheff, Nic</t>
  </si>
  <si>
    <t>9780316334426</t>
  </si>
  <si>
    <t>Hello, Goodbye, and Everything in Between</t>
  </si>
  <si>
    <t>Smith, Jennifer E.</t>
  </si>
  <si>
    <t>Statistical Probability of Love at First Sight</t>
  </si>
  <si>
    <t>9781250052599</t>
  </si>
  <si>
    <t>Hello, I Love You</t>
  </si>
  <si>
    <t>Stout, Katie M.</t>
  </si>
  <si>
    <t>9781481439312</t>
  </si>
  <si>
    <t>Three Day Summer</t>
  </si>
  <si>
    <t>Tash, Sarvenaz</t>
  </si>
  <si>
    <t>9780062303479</t>
  </si>
  <si>
    <t>Light of Day</t>
  </si>
  <si>
    <t>van Diepen, Allison</t>
  </si>
  <si>
    <t>9780062077370</t>
  </si>
  <si>
    <t>Dust to Dust</t>
  </si>
  <si>
    <t>Walker, Melissa</t>
  </si>
  <si>
    <t>9781481432542</t>
  </si>
  <si>
    <t>Love &amp; Gelato</t>
  </si>
  <si>
    <t>Welch, Jenna Evans</t>
  </si>
  <si>
    <t>9780316251402</t>
  </si>
  <si>
    <t>Road to You</t>
  </si>
  <si>
    <t>Whitaker, Alecia</t>
  </si>
  <si>
    <t>Wildflower</t>
  </si>
  <si>
    <t>9780062327154</t>
  </si>
  <si>
    <t>Promises I Made</t>
  </si>
  <si>
    <t>Zink, Michelle</t>
  </si>
  <si>
    <t>Lies I Told</t>
  </si>
  <si>
    <t>9780316214094</t>
  </si>
  <si>
    <t>Zom-B Fugitive</t>
  </si>
  <si>
    <t>9780670014620</t>
  </si>
  <si>
    <t>This Broken Wondrous World</t>
  </si>
  <si>
    <t>Skovron, Jon</t>
  </si>
  <si>
    <t>Man Made Boy</t>
  </si>
  <si>
    <t>9781481411257</t>
  </si>
  <si>
    <t>Persuasion</t>
  </si>
  <si>
    <t>Boone, Martina</t>
  </si>
  <si>
    <t>Heirs of Watson Island</t>
  </si>
  <si>
    <t>9780062324436</t>
  </si>
  <si>
    <t>Shade Me</t>
  </si>
  <si>
    <t>Brown, Jennifer</t>
  </si>
  <si>
    <t>9781250040671</t>
  </si>
  <si>
    <t>Hide and Seek</t>
  </si>
  <si>
    <t>Casey, Jane</t>
  </si>
  <si>
    <t>Jess Tennant Mysteries</t>
  </si>
  <si>
    <t>9780062398901</t>
  </si>
  <si>
    <t>Study in Charlotte</t>
  </si>
  <si>
    <t>Cavallaro, Brittany</t>
  </si>
  <si>
    <t>9781484726037</t>
  </si>
  <si>
    <t>WARP Book 3 Forever Man</t>
  </si>
  <si>
    <t>Colfer, Eoin</t>
  </si>
  <si>
    <t>WARP</t>
  </si>
  <si>
    <t>9780803739277</t>
  </si>
  <si>
    <t>Nearly Found</t>
  </si>
  <si>
    <t>Cosimano, Elle</t>
  </si>
  <si>
    <t>9780399171369</t>
  </si>
  <si>
    <t>Tenderness of Thieves</t>
  </si>
  <si>
    <t>Freitas, Donna</t>
  </si>
  <si>
    <t>9780670012985</t>
  </si>
  <si>
    <t>Edge of the Shadows</t>
  </si>
  <si>
    <t>George, Elizabeth</t>
  </si>
  <si>
    <t>9781616955540</t>
  </si>
  <si>
    <t>From Where I Watch You</t>
  </si>
  <si>
    <t>Grogan, Shannon</t>
  </si>
  <si>
    <t>9780062211217</t>
  </si>
  <si>
    <t>Nothing Bad Is Going to Happen</t>
  </si>
  <si>
    <t>Hale, Kathleen</t>
  </si>
  <si>
    <t>9780544388499</t>
  </si>
  <si>
    <t>Charlie, Presumed Dead</t>
  </si>
  <si>
    <t>Heltzel, Anne</t>
  </si>
  <si>
    <t>9780805098532</t>
  </si>
  <si>
    <t>Blood Will Tell</t>
  </si>
  <si>
    <t>Henry, April</t>
  </si>
  <si>
    <t>Point Last Seen</t>
  </si>
  <si>
    <t>9780803741249</t>
  </si>
  <si>
    <t>Imposter</t>
  </si>
  <si>
    <t>John, Antony</t>
  </si>
  <si>
    <t>9781633751651</t>
  </si>
  <si>
    <t>Foxglove Killings</t>
  </si>
  <si>
    <t>Kelly, Tara</t>
  </si>
  <si>
    <t>9780374380113</t>
  </si>
  <si>
    <t>Knife Edge</t>
  </si>
  <si>
    <t>Sherlock Holmes: Legend Begins</t>
  </si>
  <si>
    <t>9780553521269</t>
  </si>
  <si>
    <t>Save Me, Kurt Cobain</t>
  </si>
  <si>
    <t>Manzer, Jenny</t>
  </si>
  <si>
    <t>9781770497757</t>
  </si>
  <si>
    <t>Every Word</t>
  </si>
  <si>
    <t>Marney, Ellie</t>
  </si>
  <si>
    <t>Tundra Books</t>
  </si>
  <si>
    <t>9781481439268</t>
  </si>
  <si>
    <t>Every Second Counts</t>
  </si>
  <si>
    <t>McKenzie, Sophie</t>
  </si>
  <si>
    <t>9781595147844</t>
  </si>
  <si>
    <t>Fiona</t>
  </si>
  <si>
    <t>Moore, Meredith</t>
  </si>
  <si>
    <t>9781616956608</t>
  </si>
  <si>
    <t>I'm from Nowhere</t>
  </si>
  <si>
    <t>Myers, Suzanne</t>
  </si>
  <si>
    <t>9780545829595</t>
  </si>
  <si>
    <t>Flashes</t>
  </si>
  <si>
    <t>O'Rourke, Tim</t>
  </si>
  <si>
    <t>9780316301022</t>
  </si>
  <si>
    <t>Confessions: Murder of an Angel</t>
  </si>
  <si>
    <t>Confessions</t>
  </si>
  <si>
    <t>10/26/2015</t>
  </si>
  <si>
    <t>9781481423038</t>
  </si>
  <si>
    <t>Lock &amp; Mori</t>
  </si>
  <si>
    <t>Petty, Heather W.</t>
  </si>
  <si>
    <t>9781481450591</t>
  </si>
  <si>
    <t>Strange Girl</t>
  </si>
  <si>
    <t>Pike, Christopher</t>
  </si>
  <si>
    <t>9780062373342</t>
  </si>
  <si>
    <t>Mystery of Hollow Places</t>
  </si>
  <si>
    <t>Podos, Rebecca</t>
  </si>
  <si>
    <t>9780374302276</t>
  </si>
  <si>
    <t>Dead Investigation</t>
  </si>
  <si>
    <t>Price, Charlie</t>
  </si>
  <si>
    <t>Dead Connection</t>
  </si>
  <si>
    <t>9780545620857</t>
  </si>
  <si>
    <t>I Am Princess X</t>
  </si>
  <si>
    <t>Priest, Cherie</t>
  </si>
  <si>
    <t>9780374300555</t>
  </si>
  <si>
    <t>After the Woods</t>
  </si>
  <si>
    <t>Savage, Kim</t>
  </si>
  <si>
    <t>9780802737823</t>
  </si>
  <si>
    <t>Hold Me Like a Breath</t>
  </si>
  <si>
    <t>Schmidt, Tiffany</t>
  </si>
  <si>
    <t>Once Upon a Crime Family</t>
  </si>
  <si>
    <t>9780544320208</t>
  </si>
  <si>
    <t>Con Academy</t>
  </si>
  <si>
    <t>Schreiber, Joe</t>
  </si>
  <si>
    <t>9780062074522</t>
  </si>
  <si>
    <t>Good Girls</t>
  </si>
  <si>
    <t>Shepard, Sara</t>
  </si>
  <si>
    <t>Perfectionists</t>
  </si>
  <si>
    <t>9781481418867</t>
  </si>
  <si>
    <t>Creeping</t>
  </si>
  <si>
    <t>Sirowy, Alexandra</t>
  </si>
  <si>
    <t>9780385744140</t>
  </si>
  <si>
    <t>Trust Me, I'm Trouble</t>
  </si>
  <si>
    <t>Summer, Mary Elizabeth</t>
  </si>
  <si>
    <t>9780525428404</t>
  </si>
  <si>
    <t>Trouble is a Friend of Mine</t>
  </si>
  <si>
    <t>Tromly, Stephanie</t>
  </si>
  <si>
    <t>9780803740488</t>
  </si>
  <si>
    <t>Wink Poppy Midnight</t>
  </si>
  <si>
    <t>9780544074088</t>
  </si>
  <si>
    <t>Assassin's Masque</t>
  </si>
  <si>
    <t>Zettel, Sarah</t>
  </si>
  <si>
    <t>Palace of Spies</t>
  </si>
  <si>
    <t>9781481426374</t>
  </si>
  <si>
    <t>Many Lives of John Stone</t>
  </si>
  <si>
    <t>Buckley-Archer, Linda</t>
  </si>
  <si>
    <t>9780385737654</t>
  </si>
  <si>
    <t>These Shallow Graves</t>
  </si>
  <si>
    <t>Donnelly, Jennifer</t>
  </si>
  <si>
    <t>9781481415576</t>
  </si>
  <si>
    <t>Three More Words</t>
  </si>
  <si>
    <t>Rhodes-Courter, Ashley</t>
  </si>
  <si>
    <t>9780763668181</t>
  </si>
  <si>
    <t>Symphony for the City of the Dead</t>
  </si>
  <si>
    <t>Anderson, M.T.</t>
  </si>
  <si>
    <t>9780763673826</t>
  </si>
  <si>
    <t>Honor Girl</t>
  </si>
  <si>
    <t>Thrash, Maggie</t>
  </si>
  <si>
    <t>9781250024664</t>
  </si>
  <si>
    <t>Public Enemies</t>
  </si>
  <si>
    <t>Aguirre, Ann</t>
  </si>
  <si>
    <t>Immortal Game</t>
  </si>
  <si>
    <t>Paranormal</t>
  </si>
  <si>
    <t>9780765333353</t>
  </si>
  <si>
    <t>Nightmare Charade</t>
  </si>
  <si>
    <t>Arnett, Mindee</t>
  </si>
  <si>
    <t>Arkwell Academy</t>
  </si>
  <si>
    <t>9780545829588</t>
  </si>
  <si>
    <t>City of Halves</t>
  </si>
  <si>
    <t>Inglis, Lucy</t>
  </si>
  <si>
    <t>9781250051530</t>
  </si>
  <si>
    <t>Gabriel</t>
  </si>
  <si>
    <t>Kelly, Nikki</t>
  </si>
  <si>
    <t>Styclar Saga</t>
  </si>
  <si>
    <t>9781616954345</t>
  </si>
  <si>
    <t>Jillian Cade: (Fake) Paranormal Investigator</t>
  </si>
  <si>
    <t>Klein, Jen</t>
  </si>
  <si>
    <t>9781616955441</t>
  </si>
  <si>
    <t>Razorhurst</t>
  </si>
  <si>
    <t>Larbalestier, Justine</t>
  </si>
  <si>
    <t>3/3/2015</t>
  </si>
  <si>
    <t>9780399166488</t>
  </si>
  <si>
    <t>Blood and Salt</t>
  </si>
  <si>
    <t>Liggett, Kim</t>
  </si>
  <si>
    <t>9781619637382</t>
  </si>
  <si>
    <t>Burning</t>
  </si>
  <si>
    <t>Rollins, Danielle</t>
  </si>
  <si>
    <t>9781467723985</t>
  </si>
  <si>
    <t>Anatomy of Curiosity</t>
  </si>
  <si>
    <t>9780399173073</t>
  </si>
  <si>
    <t>Bitter Side of Sweet</t>
  </si>
  <si>
    <t>Sullivan, Tara</t>
  </si>
  <si>
    <t>9780553537925</t>
  </si>
  <si>
    <t>Head of the Saint</t>
  </si>
  <si>
    <t>Acioli, Socorro</t>
  </si>
  <si>
    <t>9780670015597</t>
  </si>
  <si>
    <t>Blue Voyage</t>
  </si>
  <si>
    <t>Renn, Diana</t>
  </si>
  <si>
    <t>9781467776820</t>
  </si>
  <si>
    <t>See No Color</t>
  </si>
  <si>
    <t>Gibney, Shannon</t>
  </si>
  <si>
    <t>11/1/2015</t>
  </si>
  <si>
    <t>9780062112712</t>
  </si>
  <si>
    <t>Juba!</t>
  </si>
  <si>
    <t>Myers, Walter Dean</t>
  </si>
  <si>
    <t>Amistad</t>
  </si>
  <si>
    <t>9780803733053</t>
  </si>
  <si>
    <t>American Ace</t>
  </si>
  <si>
    <t>Nelson, Marilyn</t>
  </si>
  <si>
    <t>9780062342393</t>
  </si>
  <si>
    <t>Tiny Pretty Things</t>
  </si>
  <si>
    <t>Charaipotra, Sona</t>
  </si>
  <si>
    <t>9781481404099</t>
  </si>
  <si>
    <t>Great American Whatever</t>
  </si>
  <si>
    <t>Federle, Tim</t>
  </si>
  <si>
    <t>9780553511826</t>
  </si>
  <si>
    <t>For the Record</t>
  </si>
  <si>
    <t>Huang, Charlotte</t>
  </si>
  <si>
    <t>9781481418263</t>
  </si>
  <si>
    <t>Maid of Wonder</t>
  </si>
  <si>
    <t>McGowan, Jennifer</t>
  </si>
  <si>
    <t>Maids of Honor</t>
  </si>
  <si>
    <t>9780062118752</t>
  </si>
  <si>
    <t>One</t>
  </si>
  <si>
    <t>9781633751279</t>
  </si>
  <si>
    <t>Tarnished</t>
  </si>
  <si>
    <t>Birch, Kate Jarvik</t>
  </si>
  <si>
    <t>Science Fiction</t>
  </si>
  <si>
    <t>9780062293633</t>
  </si>
  <si>
    <t>Replaced</t>
  </si>
  <si>
    <t>Derting, Kimberly</t>
  </si>
  <si>
    <t>Taking</t>
  </si>
  <si>
    <t>9781250041265</t>
  </si>
  <si>
    <t>Evolution</t>
  </si>
  <si>
    <t>Diaz, Stephanie</t>
  </si>
  <si>
    <t>9780547418063</t>
  </si>
  <si>
    <t>Games Wizards Play</t>
  </si>
  <si>
    <t>Duane, Diane</t>
  </si>
  <si>
    <t>Young Wizards Series</t>
  </si>
  <si>
    <t>9780062220172</t>
  </si>
  <si>
    <t>Sound</t>
  </si>
  <si>
    <t>Duncan, Alexandra</t>
  </si>
  <si>
    <t>Salvage</t>
  </si>
  <si>
    <t>9781633752382</t>
  </si>
  <si>
    <t>Forget Tomorrow</t>
  </si>
  <si>
    <t>Dunn, Pintip</t>
  </si>
  <si>
    <t>9780062314000</t>
  </si>
  <si>
    <t>Leveller</t>
  </si>
  <si>
    <t>Durango, Julia</t>
  </si>
  <si>
    <t>9781633880924</t>
  </si>
  <si>
    <t>Earth Flight</t>
  </si>
  <si>
    <t>Edwards, Janet</t>
  </si>
  <si>
    <t>Pyr</t>
  </si>
  <si>
    <t>9780062381279</t>
  </si>
  <si>
    <t>Unquiet</t>
  </si>
  <si>
    <t>Everett, Mikaela</t>
  </si>
  <si>
    <t>9780062278999</t>
  </si>
  <si>
    <t>Ten Thousand Skies Above You</t>
  </si>
  <si>
    <t>Gray, Claudia</t>
  </si>
  <si>
    <t>Firebird</t>
  </si>
  <si>
    <t>9781250059277</t>
  </si>
  <si>
    <t>Torn</t>
  </si>
  <si>
    <t>Hastings, Avery</t>
  </si>
  <si>
    <t>Feuds Series</t>
  </si>
  <si>
    <t>9781419707841</t>
  </si>
  <si>
    <t>No True Echo</t>
  </si>
  <si>
    <t>Jones, Gareth P.</t>
  </si>
  <si>
    <t>9781423184638</t>
  </si>
  <si>
    <t>Project Paper Doll Trials</t>
  </si>
  <si>
    <t>Kade, Stacey</t>
  </si>
  <si>
    <t>Project Paper Doll</t>
  </si>
  <si>
    <t>9780062194756</t>
  </si>
  <si>
    <t>Fate of Ten</t>
  </si>
  <si>
    <t>Lore, Pittacus</t>
  </si>
  <si>
    <t>Lorien Legacies</t>
  </si>
  <si>
    <t>9781627792936</t>
  </si>
  <si>
    <t>Nil Unlocked</t>
  </si>
  <si>
    <t>Matson, Lynne</t>
  </si>
  <si>
    <t>Nil Series</t>
  </si>
  <si>
    <t>9780805098631</t>
  </si>
  <si>
    <t>Pyromantic</t>
  </si>
  <si>
    <t>McBride, Lish</t>
  </si>
  <si>
    <t>Little Elliot</t>
  </si>
  <si>
    <t>5/24/2016</t>
  </si>
  <si>
    <t>9780553534108</t>
  </si>
  <si>
    <t>Burning Midnight</t>
  </si>
  <si>
    <t>McIntosh, Will</t>
  </si>
  <si>
    <t>9780553509281</t>
  </si>
  <si>
    <t>Keeper of the Mist</t>
  </si>
  <si>
    <t>Neumeier, Rachel</t>
  </si>
  <si>
    <t>9781596439405</t>
  </si>
  <si>
    <t>Rule of Mirrors</t>
  </si>
  <si>
    <t>O'Brien, Caragh M.</t>
  </si>
  <si>
    <t>Vault of Dreamers Trilogy</t>
  </si>
  <si>
    <t>9780803741607</t>
  </si>
  <si>
    <t>Where Futures End</t>
  </si>
  <si>
    <t>Peevyhouse, Parker</t>
  </si>
  <si>
    <t>9781595147431</t>
  </si>
  <si>
    <t>Wandering Star</t>
  </si>
  <si>
    <t>Russell, Romina</t>
  </si>
  <si>
    <t>Zodiac</t>
  </si>
  <si>
    <t>9780062243058</t>
  </si>
  <si>
    <t>Cage</t>
  </si>
  <si>
    <t>Shepherd, Megan</t>
  </si>
  <si>
    <t>9780765332479</t>
  </si>
  <si>
    <t>Rebellion</t>
  </si>
  <si>
    <t>Souders, J. A.</t>
  </si>
  <si>
    <t>Elysium Chronicles</t>
  </si>
  <si>
    <t>7/12/2016</t>
  </si>
  <si>
    <t>9780062347879</t>
  </si>
  <si>
    <t>Bluescreen</t>
  </si>
  <si>
    <t>Wells, Dan</t>
  </si>
  <si>
    <t>Mirador</t>
  </si>
  <si>
    <t>9780763677565</t>
  </si>
  <si>
    <t>MARTians</t>
  </si>
  <si>
    <t>Woolston, Blythe</t>
  </si>
  <si>
    <t>9780374302580</t>
  </si>
  <si>
    <t>I See Reality</t>
  </si>
  <si>
    <t>Clark, Kristin Elizabeth</t>
  </si>
  <si>
    <t>9781481444187</t>
  </si>
  <si>
    <t>Bits &amp; Pieces</t>
  </si>
  <si>
    <t>Maberry, Jonathan</t>
  </si>
  <si>
    <t>Rot &amp; Ruin</t>
  </si>
  <si>
    <t>9781481415163</t>
  </si>
  <si>
    <t>Essential Maps for the Lost</t>
  </si>
  <si>
    <t>Caletti, Deb</t>
  </si>
  <si>
    <t>9780544416697</t>
  </si>
  <si>
    <t>NEED</t>
  </si>
  <si>
    <t>Charbonneau, Joelle</t>
  </si>
  <si>
    <t>9781423182016</t>
  </si>
  <si>
    <t>Waterfire Saga, Book Three Dark Tide</t>
  </si>
  <si>
    <t>Waterfire Saga</t>
  </si>
  <si>
    <t>9780374379957</t>
  </si>
  <si>
    <t>Trouble in Me</t>
  </si>
  <si>
    <t>Gantos, Jack</t>
  </si>
  <si>
    <t>9780062382863</t>
  </si>
  <si>
    <t>Symptoms of Being Human</t>
  </si>
  <si>
    <t>Garvin, Jeff</t>
  </si>
  <si>
    <t>9781481438858</t>
  </si>
  <si>
    <t>Until Friday Night</t>
  </si>
  <si>
    <t>Glines, Abbi</t>
  </si>
  <si>
    <t>Field Party</t>
  </si>
  <si>
    <t>9781619634985</t>
  </si>
  <si>
    <t>Rebel, Bully, Geek, Pariah</t>
  </si>
  <si>
    <t>Lange, Erin Jade</t>
  </si>
  <si>
    <t>9780765316332</t>
  </si>
  <si>
    <t>Character, Driven</t>
  </si>
  <si>
    <t>9780061731075</t>
  </si>
  <si>
    <t>Infinite in Between</t>
  </si>
  <si>
    <t>Mackler, Carolyn</t>
  </si>
  <si>
    <t>9780545867474</t>
  </si>
  <si>
    <t>Kill the Boy Band</t>
  </si>
  <si>
    <t>Moldavsky, Goldy</t>
  </si>
  <si>
    <t>9780062327185</t>
  </si>
  <si>
    <t>Dumplin'</t>
  </si>
  <si>
    <t>Murphy, Julie</t>
  </si>
  <si>
    <t>9780062360496</t>
  </si>
  <si>
    <t>Word for Yes</t>
  </si>
  <si>
    <t>Needell, Claire</t>
  </si>
  <si>
    <t>9780545464284</t>
  </si>
  <si>
    <t>It's All Your Fault</t>
  </si>
  <si>
    <t>Rudnick, Paul</t>
  </si>
  <si>
    <t>9780062217165</t>
  </si>
  <si>
    <t>Extraordinary Means</t>
  </si>
  <si>
    <t>Schneider, Robyn</t>
  </si>
  <si>
    <t>9781484705285</t>
  </si>
  <si>
    <t>Noble Warrior</t>
  </si>
  <si>
    <t>Sitomer, Alan Lawrence</t>
  </si>
  <si>
    <t>Caged Warrior</t>
  </si>
  <si>
    <t>9780062184719</t>
  </si>
  <si>
    <t>Sense of the Infinite</t>
  </si>
  <si>
    <t>Smith, Hilary T.</t>
  </si>
  <si>
    <t>9780545709545</t>
  </si>
  <si>
    <t>Anything Could Happen</t>
  </si>
  <si>
    <t>Walton, Will</t>
  </si>
  <si>
    <t>Push</t>
  </si>
  <si>
    <t>9780553524024</t>
  </si>
  <si>
    <t>Serpent King</t>
  </si>
  <si>
    <t>Zentner, Jeff</t>
  </si>
  <si>
    <t>Crown Books for Young Readers</t>
  </si>
  <si>
    <t>9780373211623</t>
  </si>
  <si>
    <t>Walk the Edge</t>
  </si>
  <si>
    <t>McGarry, Katie</t>
  </si>
  <si>
    <t>Thunder Road</t>
  </si>
  <si>
    <t>9780807545577</t>
  </si>
  <si>
    <t>Are You Still There</t>
  </si>
  <si>
    <t>Scheerger, Sarah Lynn</t>
  </si>
  <si>
    <t>AW Teen</t>
  </si>
  <si>
    <t>9780545541312</t>
  </si>
  <si>
    <t>Young Man with Camera</t>
  </si>
  <si>
    <t>Sher, Emil</t>
  </si>
  <si>
    <t>9781481456333</t>
  </si>
  <si>
    <t>If Rock and Roll Were a Machine</t>
  </si>
  <si>
    <t>Davis, Terry</t>
  </si>
  <si>
    <t>9781250072801</t>
  </si>
  <si>
    <t>How to Be Brave</t>
  </si>
  <si>
    <t>Kottaras, E. Katherine</t>
  </si>
  <si>
    <t>9780385392129</t>
  </si>
  <si>
    <t>Serendipity's Footsteps</t>
  </si>
  <si>
    <t>Nelson, Suzanne</t>
  </si>
  <si>
    <t>9780375847073</t>
  </si>
  <si>
    <t>Show and Prove</t>
  </si>
  <si>
    <t>Quintero, Sofia</t>
  </si>
  <si>
    <t>9781419714962</t>
  </si>
  <si>
    <t>Beyond Clueless</t>
  </si>
  <si>
    <t>Alsenas, Linas</t>
  </si>
  <si>
    <t>9781616955601</t>
  </si>
  <si>
    <t>More Happy Than Not</t>
  </si>
  <si>
    <t>Silvera, Adam</t>
  </si>
  <si>
    <t>9781481432238</t>
  </si>
  <si>
    <t>Last Year's Mistake</t>
  </si>
  <si>
    <t>Ciocca, Gina</t>
  </si>
  <si>
    <t>9781481439800</t>
  </si>
  <si>
    <t>Hot Pterodactyl Boyfriend</t>
  </si>
  <si>
    <t>Cumyn, Alan</t>
  </si>
  <si>
    <t>9780062133984</t>
  </si>
  <si>
    <t>Encore to an Empty Room</t>
  </si>
  <si>
    <t>Emerson, Kevin</t>
  </si>
  <si>
    <t>Exile Series</t>
  </si>
  <si>
    <t>9781250075963</t>
  </si>
  <si>
    <t>Firsts</t>
  </si>
  <si>
    <t>Flynn, Laurie Elizabeth</t>
  </si>
  <si>
    <t>9780062335319</t>
  </si>
  <si>
    <t>None of the Above</t>
  </si>
  <si>
    <t>Gregorio, I. W.</t>
  </si>
  <si>
    <t>4/7/2015</t>
  </si>
  <si>
    <t>9781442426733</t>
  </si>
  <si>
    <t>P.S. I Still Love You</t>
  </si>
  <si>
    <t>Han, Jenny</t>
  </si>
  <si>
    <t>To All the Boys I've Loved Before</t>
  </si>
  <si>
    <t>9780062338747</t>
  </si>
  <si>
    <t>What We Saw</t>
  </si>
  <si>
    <t>Hartzler, Aaron</t>
  </si>
  <si>
    <t>9781481440639</t>
  </si>
  <si>
    <t>Galgorithm</t>
  </si>
  <si>
    <t>Karo, Aaron</t>
  </si>
  <si>
    <t>9781481430166</t>
  </si>
  <si>
    <t>After Hours</t>
  </si>
  <si>
    <t>Kennedy, Claire</t>
  </si>
  <si>
    <t>9780316406031</t>
  </si>
  <si>
    <t>After the Red Rain</t>
  </si>
  <si>
    <t>Lyga, Barry</t>
  </si>
  <si>
    <t>9780062327611</t>
  </si>
  <si>
    <t>Between Us and the Moon</t>
  </si>
  <si>
    <t>Maizel, Rebecca</t>
  </si>
  <si>
    <t>9781442464902</t>
  </si>
  <si>
    <t>Consent</t>
  </si>
  <si>
    <t>Ohlin, Nancy</t>
  </si>
  <si>
    <t>9781442460270</t>
  </si>
  <si>
    <t>Resonance</t>
  </si>
  <si>
    <t>O'Rourke, Erica</t>
  </si>
  <si>
    <t>Dissonance</t>
  </si>
  <si>
    <t>9781481437257</t>
  </si>
  <si>
    <t>Girl Who Fell</t>
  </si>
  <si>
    <t>Parker, S.M.</t>
  </si>
  <si>
    <t>16 &amp; Up, Gr 11 &amp; Up</t>
  </si>
  <si>
    <t>9780062327215</t>
  </si>
  <si>
    <t>Underneath Everything</t>
  </si>
  <si>
    <t>Paul, Marcy Beller</t>
  </si>
  <si>
    <t>9780062321305</t>
  </si>
  <si>
    <t>Finding Paris</t>
  </si>
  <si>
    <t>Preble, Joy</t>
  </si>
  <si>
    <t>9780062288950</t>
  </si>
  <si>
    <t>Emancipated</t>
  </si>
  <si>
    <t>Reyes, M. G.</t>
  </si>
  <si>
    <t>9780399187223</t>
  </si>
  <si>
    <t>Way He Lived</t>
  </si>
  <si>
    <t>Smith, Emily Wing</t>
  </si>
  <si>
    <t>9781501100338</t>
  </si>
  <si>
    <t>Girl Online: On Tour</t>
  </si>
  <si>
    <t>Sugg, Zoe</t>
  </si>
  <si>
    <t>Girls Online</t>
  </si>
  <si>
    <t>Atria/Keywords Press</t>
  </si>
  <si>
    <t>9781481437424</t>
  </si>
  <si>
    <t>All We Left Behind</t>
  </si>
  <si>
    <t>Sundberg, Ingrid</t>
  </si>
  <si>
    <t>9781481418805</t>
  </si>
  <si>
    <t>Thanks for the Trouble</t>
  </si>
  <si>
    <t>Wallach, Tommy</t>
  </si>
  <si>
    <t>9780553539639</t>
  </si>
  <si>
    <t>Some of the Parts</t>
  </si>
  <si>
    <t>Barnaby, Hannah</t>
  </si>
  <si>
    <t>9780316380867</t>
  </si>
  <si>
    <t>Thing About Jellyfish</t>
  </si>
  <si>
    <t>Benjamin, Ali</t>
  </si>
  <si>
    <t>10 &amp; Up, Gr 5 to 17</t>
  </si>
  <si>
    <t>9781481430654</t>
  </si>
  <si>
    <t>Last Leaves Falling</t>
  </si>
  <si>
    <t>Benwell, Sarah</t>
  </si>
  <si>
    <t>9780399187193</t>
  </si>
  <si>
    <t>Summerlost</t>
  </si>
  <si>
    <t>Condie, Ally</t>
  </si>
  <si>
    <t>9780374301262</t>
  </si>
  <si>
    <t>Young Widows Club</t>
  </si>
  <si>
    <t>Coutts, Alexandra</t>
  </si>
  <si>
    <t>9781467775908</t>
  </si>
  <si>
    <t>Way Back from Broken</t>
  </si>
  <si>
    <t>Keyser, Amber J.</t>
  </si>
  <si>
    <t>11 to 18, Gr 6 to 12</t>
  </si>
  <si>
    <t>9781250061492</t>
  </si>
  <si>
    <t>Love Bomb</t>
  </si>
  <si>
    <t>McLachlan, Jenny</t>
  </si>
  <si>
    <t>9780062238559</t>
  </si>
  <si>
    <t>Away We Go</t>
  </si>
  <si>
    <t>Ostrovski, Emil</t>
  </si>
  <si>
    <t>9780553512465</t>
  </si>
  <si>
    <t>I Woke Up Dead at the Mall</t>
  </si>
  <si>
    <t>Sheehan, Judy</t>
  </si>
  <si>
    <t>9780062245410</t>
  </si>
  <si>
    <t>Lies About Truth</t>
  </si>
  <si>
    <t>Stevens, Courtney C.</t>
  </si>
  <si>
    <t>9780553521450</t>
  </si>
  <si>
    <t>Darkest Corners</t>
  </si>
  <si>
    <t>Thomas, Kara</t>
  </si>
  <si>
    <t>9781481419819</t>
  </si>
  <si>
    <t>Winter Place</t>
  </si>
  <si>
    <t>Yates, Alexander</t>
  </si>
  <si>
    <t>9780553497243</t>
  </si>
  <si>
    <t>Placebo Junkies</t>
  </si>
  <si>
    <t>Carleson, J.C.</t>
  </si>
  <si>
    <t>9780399172908</t>
  </si>
  <si>
    <t>Fell of Dark</t>
  </si>
  <si>
    <t>Downes, Patrick</t>
  </si>
  <si>
    <t>9780374302306</t>
  </si>
  <si>
    <t>Where You'll Find Me</t>
  </si>
  <si>
    <t>Friend, Natasha</t>
  </si>
  <si>
    <t>9780062335746</t>
  </si>
  <si>
    <t>Paperweight</t>
  </si>
  <si>
    <t>Haston, Meg</t>
  </si>
  <si>
    <t>9781561457717</t>
  </si>
  <si>
    <t>Believarexic</t>
  </si>
  <si>
    <t>Johnson, J. J.</t>
  </si>
  <si>
    <t>Peachtree Publishers</t>
  </si>
  <si>
    <t>9780316334099</t>
  </si>
  <si>
    <t>I Crawl Through It</t>
  </si>
  <si>
    <t>King, A.S.</t>
  </si>
  <si>
    <t>9780399171031</t>
  </si>
  <si>
    <t>First Time She Drowned</t>
  </si>
  <si>
    <t>Kletter, Kerry</t>
  </si>
  <si>
    <t>9781250063847</t>
  </si>
  <si>
    <t>Delicate Monsters</t>
  </si>
  <si>
    <t>Kuehn, Stephanie</t>
  </si>
  <si>
    <t>9780374380731</t>
  </si>
  <si>
    <t>Calvin</t>
  </si>
  <si>
    <t>Leavitt, Martine</t>
  </si>
  <si>
    <t>9780061134111</t>
  </si>
  <si>
    <t>Challenger Deep</t>
  </si>
  <si>
    <t>9780545474320</t>
  </si>
  <si>
    <t>Memory of Light</t>
  </si>
  <si>
    <t>Stork, Francisco X.</t>
  </si>
  <si>
    <t>9780062290106</t>
  </si>
  <si>
    <t>Made You Up</t>
  </si>
  <si>
    <t>Zappia, Francesca</t>
  </si>
  <si>
    <t>9781481439022</t>
  </si>
  <si>
    <t>Calling Maggie May</t>
  </si>
  <si>
    <t>Anonymous</t>
  </si>
  <si>
    <t>Go Ask Alice</t>
  </si>
  <si>
    <t>9781481437394</t>
  </si>
  <si>
    <t>Other Broken Things</t>
  </si>
  <si>
    <t>Desir, C.</t>
  </si>
  <si>
    <t>9780062324733</t>
  </si>
  <si>
    <t>Thicker Than Water</t>
  </si>
  <si>
    <t>Fiore, Kelly</t>
  </si>
  <si>
    <t>9780803741423</t>
  </si>
  <si>
    <t>Boy Most Likely To</t>
  </si>
  <si>
    <t>Fitzpatrick, Huntley</t>
  </si>
  <si>
    <t>9781481415521</t>
  </si>
  <si>
    <t>Dancing with Molly</t>
  </si>
  <si>
    <t>Horowitz, Lena</t>
  </si>
  <si>
    <t>9780807522172</t>
  </si>
  <si>
    <t>Burn Girl</t>
  </si>
  <si>
    <t>Mikulencak, Mandy</t>
  </si>
  <si>
    <t>9780062348395</t>
  </si>
  <si>
    <t>Very in Pieces</t>
  </si>
  <si>
    <t>Blakemore, Megan Frazer</t>
  </si>
  <si>
    <t>9780553497786</t>
  </si>
  <si>
    <t>Smell of Other People's Houses</t>
  </si>
  <si>
    <t>Hitchcock, Bonnie-Sue</t>
  </si>
  <si>
    <t>9781481437455</t>
  </si>
  <si>
    <t>Violent Ends</t>
  </si>
  <si>
    <t>Hutchinson, Shaun David</t>
  </si>
  <si>
    <t>9780062320742</t>
  </si>
  <si>
    <t>Cost of All Things</t>
  </si>
  <si>
    <t>Lehrman, Maggie</t>
  </si>
  <si>
    <t>9780385756204</t>
  </si>
  <si>
    <t>Another Day</t>
  </si>
  <si>
    <t>Levithan, David</t>
  </si>
  <si>
    <t>Every Day</t>
  </si>
  <si>
    <t>9781770498365</t>
  </si>
  <si>
    <t>Heartache and Other Natural Shocks</t>
  </si>
  <si>
    <t>Leznoff, Glenda</t>
  </si>
  <si>
    <t>9781481401272</t>
  </si>
  <si>
    <t>Summer of Chasing Mermaids</t>
  </si>
  <si>
    <t>Ockler, Sarah</t>
  </si>
  <si>
    <t>9781467779173</t>
  </si>
  <si>
    <t>52-Hertz Whale</t>
  </si>
  <si>
    <t>Sommer, Bill</t>
  </si>
  <si>
    <t>9781484705278</t>
  </si>
  <si>
    <t>Every Last Word</t>
  </si>
  <si>
    <t>Stone, Tamara Ireland</t>
  </si>
  <si>
    <t>9781481431842</t>
  </si>
  <si>
    <t>Ascending the Boneyard</t>
  </si>
  <si>
    <t>Watson, C. G.</t>
  </si>
  <si>
    <t>9781481423007</t>
  </si>
  <si>
    <t>Hotel Ruby</t>
  </si>
  <si>
    <t>Young, Suzanne</t>
  </si>
  <si>
    <t>9780553533590</t>
  </si>
  <si>
    <t>Song for Ella Grey</t>
  </si>
  <si>
    <t>Almond, David</t>
  </si>
  <si>
    <t>9780373211548</t>
  </si>
  <si>
    <t>Never Always Sometimes</t>
  </si>
  <si>
    <t>Alsaid, Adi</t>
  </si>
  <si>
    <t>9781616955151</t>
  </si>
  <si>
    <t>Little White Lies</t>
  </si>
  <si>
    <t>Baker, Brianna</t>
  </si>
  <si>
    <t>9781419714955</t>
  </si>
  <si>
    <t>Rise and Fall of the Gallivanters</t>
  </si>
  <si>
    <t>Beaufrand, M. J.</t>
  </si>
  <si>
    <t>9780553535648</t>
  </si>
  <si>
    <t>Tell Me Three Things</t>
  </si>
  <si>
    <t>Buxbaum, Julie</t>
  </si>
  <si>
    <t>9780062293909</t>
  </si>
  <si>
    <t>Vanished</t>
  </si>
  <si>
    <t>Cooper, E. E.</t>
  </si>
  <si>
    <t>9780545731461</t>
  </si>
  <si>
    <t>Possibility of Now</t>
  </si>
  <si>
    <t>Culbertson, Kim</t>
  </si>
  <si>
    <t>9781250045256</t>
  </si>
  <si>
    <t>Revenge, Ice Cream, and Other Things Best Served Cold</t>
  </si>
  <si>
    <t>Finn, Katie</t>
  </si>
  <si>
    <t>Broken Hearts &amp; Revenge Novel</t>
  </si>
  <si>
    <t>9781467774895</t>
  </si>
  <si>
    <t>Last Night at the Circle Cinema</t>
  </si>
  <si>
    <t>Franklin, Emily</t>
  </si>
  <si>
    <t>9780399173608</t>
  </si>
  <si>
    <t>Juniors</t>
  </si>
  <si>
    <t>Hart Hemmings, Kaui</t>
  </si>
  <si>
    <t>9780385391573</t>
  </si>
  <si>
    <t>Land of 10,000 Madonnas</t>
  </si>
  <si>
    <t>Hattemer, Kate</t>
  </si>
  <si>
    <t>9780545790550</t>
  </si>
  <si>
    <t>Frosted Kisses</t>
  </si>
  <si>
    <t>Hepler, Heather</t>
  </si>
  <si>
    <t>9780062330376</t>
  </si>
  <si>
    <t>Proof of Forever</t>
  </si>
  <si>
    <t>Hillyer, Lexa</t>
  </si>
  <si>
    <t>9781481449632</t>
  </si>
  <si>
    <t>We Are the Ants</t>
  </si>
  <si>
    <t>9781250050878</t>
  </si>
  <si>
    <t>Book of Dares for Lost Friends</t>
  </si>
  <si>
    <t>Kelley, Jane</t>
  </si>
  <si>
    <t>9781481438414</t>
  </si>
  <si>
    <t>Year We Fell Apart</t>
  </si>
  <si>
    <t>Martin, Emily</t>
  </si>
  <si>
    <t>9780385741699</t>
  </si>
  <si>
    <t>This Way Home</t>
  </si>
  <si>
    <t>Moore, Wes</t>
  </si>
  <si>
    <t>9780062403162</t>
  </si>
  <si>
    <t>Rest of Us Just Live Here</t>
  </si>
  <si>
    <t>Ness, Patrick</t>
  </si>
  <si>
    <t>9781419716454</t>
  </si>
  <si>
    <t>Goose</t>
  </si>
  <si>
    <t>O'Porter, Dawn</t>
  </si>
  <si>
    <t>9780062393968</t>
  </si>
  <si>
    <t>Lifeboat Clique</t>
  </si>
  <si>
    <t>Parks, Kathy</t>
  </si>
  <si>
    <t>9781595148056</t>
  </si>
  <si>
    <t>Tale of Two Besties</t>
  </si>
  <si>
    <t>Rossi, Sophia</t>
  </si>
  <si>
    <t>9780062331755</t>
  </si>
  <si>
    <t>Fans of the Impossible Life</t>
  </si>
  <si>
    <t>Scelsa, Kate</t>
  </si>
  <si>
    <t>9780062333605</t>
  </si>
  <si>
    <t>Geek Girl: Model Misfit</t>
  </si>
  <si>
    <t>Smale, Holly</t>
  </si>
  <si>
    <t>Geek Girl</t>
  </si>
  <si>
    <t>9780062333636</t>
  </si>
  <si>
    <t>Geek Girl: Picture Perfect</t>
  </si>
  <si>
    <t>9781250065513</t>
  </si>
  <si>
    <t>Breakaway</t>
  </si>
  <si>
    <t>Spears, Kat</t>
  </si>
  <si>
    <t>9780553508284</t>
  </si>
  <si>
    <t>Drowning Is Inevitable</t>
  </si>
  <si>
    <t>Stanley, Shalanda</t>
  </si>
  <si>
    <t>9781619635906</t>
  </si>
  <si>
    <t>Because You'll Never Meet Me</t>
  </si>
  <si>
    <t>Thomas, Leah</t>
  </si>
  <si>
    <t>9780802736628</t>
  </si>
  <si>
    <t>Last Good Day of the Year</t>
  </si>
  <si>
    <t>Warman, Jessica</t>
  </si>
  <si>
    <t>9781481418539</t>
  </si>
  <si>
    <t>Suicide Notes from Beautiful Girls</t>
  </si>
  <si>
    <t>Weingarten, Lynn</t>
  </si>
  <si>
    <t>9780803739109</t>
  </si>
  <si>
    <t>Into the Dangerous World</t>
  </si>
  <si>
    <t>Chibbaro, Julie</t>
  </si>
  <si>
    <t>9780545907170</t>
  </si>
  <si>
    <t>Unbecoming</t>
  </si>
  <si>
    <t>Downham, Jenny</t>
  </si>
  <si>
    <t>9781481443784</t>
  </si>
  <si>
    <t>Madly</t>
  </si>
  <si>
    <t>Alward, Amy</t>
  </si>
  <si>
    <t>Potion Trilogy</t>
  </si>
  <si>
    <t>9781630790158</t>
  </si>
  <si>
    <t>State of Grace</t>
  </si>
  <si>
    <t>Badger, Hilary</t>
  </si>
  <si>
    <t>9780670016457</t>
  </si>
  <si>
    <t>All the Major Constellations</t>
  </si>
  <si>
    <t>Cranse, Pratima</t>
  </si>
  <si>
    <t>9781481424912</t>
  </si>
  <si>
    <t>Dangerous Lies</t>
  </si>
  <si>
    <t>Fitzpatrick, Becca</t>
  </si>
  <si>
    <t>9781481432771</t>
  </si>
  <si>
    <t>Willful Machines</t>
  </si>
  <si>
    <t>Floreen, Tim</t>
  </si>
  <si>
    <t>9781481442121</t>
  </si>
  <si>
    <t>Escaping Perfect</t>
  </si>
  <si>
    <t>Harrison, Emma</t>
  </si>
  <si>
    <t>9781442431317</t>
  </si>
  <si>
    <t>Overtaken</t>
  </si>
  <si>
    <t>Kruger, Mark H.</t>
  </si>
  <si>
    <t>Overpowered</t>
  </si>
  <si>
    <t>9780374368869</t>
  </si>
  <si>
    <t>Underwater</t>
  </si>
  <si>
    <t>Reichardt, Marisa</t>
  </si>
  <si>
    <t>9781481452298</t>
  </si>
  <si>
    <t>Last Boy and Girl in the World</t>
  </si>
  <si>
    <t>Vivian, Siobhan</t>
  </si>
  <si>
    <t>9780451474117</t>
  </si>
  <si>
    <t>Forbidden Orchid</t>
  </si>
  <si>
    <t>Waller, Sharon Biggs</t>
  </si>
  <si>
    <t>9780553496642</t>
  </si>
  <si>
    <t>Everything, Everything</t>
  </si>
  <si>
    <t>Yoon, Nicola</t>
  </si>
  <si>
    <t>9780544482005</t>
  </si>
  <si>
    <t>We'll Never Be Apart</t>
  </si>
  <si>
    <t>Jean, Emiko</t>
  </si>
  <si>
    <t>9781101917800</t>
  </si>
  <si>
    <t>Fifteen Lanes</t>
  </si>
  <si>
    <t>Laidlaw, S.J.</t>
  </si>
  <si>
    <t>9781481449359</t>
  </si>
  <si>
    <t>Way I Used to Be</t>
  </si>
  <si>
    <t>Smith, Amber</t>
  </si>
  <si>
    <t>9780451469625</t>
  </si>
  <si>
    <t>Immaculate</t>
  </si>
  <si>
    <t>Detweiler, Katelyn</t>
  </si>
  <si>
    <t>9781250074119</t>
  </si>
  <si>
    <t>Flawed</t>
  </si>
  <si>
    <t>Ahern, Cecelia</t>
  </si>
  <si>
    <t>9781467742023</t>
  </si>
  <si>
    <t>Out of Darkness</t>
  </si>
  <si>
    <t>Pérez, Ashley Hope</t>
  </si>
  <si>
    <t>9781481463331</t>
  </si>
  <si>
    <t>All American Boys</t>
  </si>
  <si>
    <t>Reynolds, Jason</t>
  </si>
  <si>
    <t>9780553539394</t>
  </si>
  <si>
    <t>Twenty Questions for Gloria</t>
  </si>
  <si>
    <t>Bedford, Martyn</t>
  </si>
  <si>
    <t>9780451468932</t>
  </si>
  <si>
    <t>Charlotte Cuts It Out</t>
  </si>
  <si>
    <t>Barson, Kelly</t>
  </si>
  <si>
    <t>9780062321237</t>
  </si>
  <si>
    <t>Future Perfect</t>
  </si>
  <si>
    <t>Larsen, Jen</t>
  </si>
  <si>
    <t>9780375870798</t>
  </si>
  <si>
    <t>Incident on the Bridge</t>
  </si>
  <si>
    <t>McNeal, Laura</t>
  </si>
  <si>
    <t>9780803740709</t>
  </si>
  <si>
    <t>Sacred Lies of Minnow Bly</t>
  </si>
  <si>
    <t>Oakes, Stephanie</t>
  </si>
  <si>
    <t>9780807565575</t>
  </si>
  <si>
    <t>Has to Be Love</t>
  </si>
  <si>
    <t>Perry, Jolene</t>
  </si>
  <si>
    <t>9780374376659</t>
  </si>
  <si>
    <t>Tonight the Streets Are Ours</t>
  </si>
  <si>
    <t>Sales, Leila</t>
  </si>
  <si>
    <t>9780545676014</t>
  </si>
  <si>
    <t>Faceless</t>
  </si>
  <si>
    <t>Sheinmel, Alyssa</t>
  </si>
  <si>
    <t>9781481431606</t>
  </si>
  <si>
    <t>Dime</t>
  </si>
  <si>
    <t>Frank, E. R.</t>
  </si>
  <si>
    <t>9781101994580</t>
  </si>
  <si>
    <t>Exit, Pursued by a Bear</t>
  </si>
  <si>
    <t>9780062383044</t>
  </si>
  <si>
    <t>This Is Where the World Ends</t>
  </si>
  <si>
    <t>Zhang, Amy</t>
  </si>
  <si>
    <t>9780062271136</t>
  </si>
  <si>
    <t>Step Toward Falling</t>
  </si>
  <si>
    <t>McGovern, Cammie</t>
  </si>
  <si>
    <t>9781250064431</t>
  </si>
  <si>
    <t>Romancing the Dark in the City of Light</t>
  </si>
  <si>
    <t>Jacobus, Ann</t>
  </si>
  <si>
    <t>9780374348861</t>
  </si>
  <si>
    <t>My Second Life</t>
  </si>
  <si>
    <t>Bird, Faye</t>
  </si>
  <si>
    <t>9781596439115</t>
  </si>
  <si>
    <t>Devoted</t>
  </si>
  <si>
    <t>Mathieu, Jennifer</t>
  </si>
  <si>
    <t>9780763672720</t>
  </si>
  <si>
    <t>Truth About My Success</t>
  </si>
  <si>
    <t>Sheldon, Dyan</t>
  </si>
  <si>
    <t>9780385684750</t>
  </si>
  <si>
    <t>Masked Truth</t>
  </si>
  <si>
    <t>Doubleday Canada</t>
  </si>
  <si>
    <t>9780062327352</t>
  </si>
  <si>
    <t>Taking Aim</t>
  </si>
  <si>
    <t>Cart, Michael</t>
  </si>
  <si>
    <t>9780374301361</t>
  </si>
  <si>
    <t>Losers Take All</t>
  </si>
  <si>
    <t>Klass, David</t>
  </si>
  <si>
    <t xml:space="preserve">Sports </t>
  </si>
  <si>
    <t>9780385753500</t>
  </si>
  <si>
    <t>Sixth Man (Triple Threat, 2)</t>
  </si>
  <si>
    <t>Feinstein, John</t>
  </si>
  <si>
    <t>Triple Threat</t>
  </si>
  <si>
    <t>9781419716416</t>
  </si>
  <si>
    <t>Edgewater</t>
  </si>
  <si>
    <t>Sheinmel, Courtney</t>
  </si>
  <si>
    <t>9781616202507</t>
  </si>
  <si>
    <t>Hit Count</t>
  </si>
  <si>
    <t>Algonquin Young Readers</t>
  </si>
  <si>
    <t>9781481456364</t>
  </si>
  <si>
    <t>Vision Quest</t>
  </si>
  <si>
    <t>9780385754361</t>
  </si>
  <si>
    <t>Stick</t>
  </si>
  <si>
    <t>Harmon, Michael</t>
  </si>
  <si>
    <t>9780316190282</t>
  </si>
  <si>
    <t>Manners &amp; Mutiny</t>
  </si>
  <si>
    <t>Carriger, Gail</t>
  </si>
  <si>
    <t>Finishing School</t>
  </si>
  <si>
    <t>Steampunk</t>
  </si>
  <si>
    <t>9780062382771</t>
  </si>
  <si>
    <t>This Monstrous Thing</t>
  </si>
  <si>
    <t>Lee, Mackenzi</t>
  </si>
  <si>
    <t>9780374300098</t>
  </si>
  <si>
    <t>Rebel Mechanics</t>
  </si>
  <si>
    <t>Swendson, Shanna</t>
  </si>
  <si>
    <t>9781442482876</t>
  </si>
  <si>
    <t>Traffick</t>
  </si>
  <si>
    <t>Hopkins, Ellen</t>
  </si>
  <si>
    <t>9780553534740</t>
  </si>
  <si>
    <t>Up From the Sea</t>
  </si>
  <si>
    <t>Lowitz, Leza</t>
  </si>
  <si>
    <t>9780670785476</t>
  </si>
  <si>
    <t>Dark Days Club</t>
  </si>
  <si>
    <t>Goodman, Alison</t>
  </si>
  <si>
    <t xml:space="preserve">Paranormal \ Supernatural </t>
  </si>
  <si>
    <t>9781250051363</t>
  </si>
  <si>
    <t>Sanctuary Bay</t>
  </si>
  <si>
    <t>Burns, Laura</t>
  </si>
  <si>
    <t>9781616955816</t>
  </si>
  <si>
    <t>HEAR</t>
  </si>
  <si>
    <t>Epstein, Robin</t>
  </si>
  <si>
    <t>9781481402880</t>
  </si>
  <si>
    <t>Killer Within</t>
  </si>
  <si>
    <t>Green, S.E.</t>
  </si>
  <si>
    <t>Killer Instinct</t>
  </si>
  <si>
    <t>9781481422499</t>
  </si>
  <si>
    <t>Shackled</t>
  </si>
  <si>
    <t>Leveen, Tom</t>
  </si>
  <si>
    <t>9781616951948</t>
  </si>
  <si>
    <t>Girl with the Wrong Name</t>
  </si>
  <si>
    <t>Miller, Barnabas</t>
  </si>
  <si>
    <t>9781616955977</t>
  </si>
  <si>
    <t>Devil and Winnie Flynn</t>
  </si>
  <si>
    <t>Ostow, Micol</t>
  </si>
  <si>
    <t>9780553507492</t>
  </si>
  <si>
    <t>Damage Done</t>
  </si>
  <si>
    <t>Panitch, Amanda</t>
  </si>
  <si>
    <t>9781250051394</t>
  </si>
  <si>
    <t>What We Knew</t>
  </si>
  <si>
    <t>Stewart, Barbara</t>
  </si>
  <si>
    <t>9781481444705</t>
  </si>
  <si>
    <t>Epidemic</t>
  </si>
  <si>
    <t>9780544466388</t>
  </si>
  <si>
    <t>Vengeance Road</t>
  </si>
  <si>
    <t>Bowman, Erin</t>
  </si>
  <si>
    <t>9780451475923</t>
  </si>
  <si>
    <t>Boys in the Boat (Young Readers Adaptation)</t>
  </si>
  <si>
    <t>Brown, Daniel James</t>
  </si>
  <si>
    <t>9780544416642</t>
  </si>
  <si>
    <t>Inside Biosphere 2</t>
  </si>
  <si>
    <t>Carson, Mary Kay</t>
  </si>
  <si>
    <t>Scientists in the Field Series</t>
  </si>
  <si>
    <t>9781465438065</t>
  </si>
  <si>
    <t>Space!</t>
  </si>
  <si>
    <t>DK</t>
  </si>
  <si>
    <t>DK Children</t>
  </si>
  <si>
    <t>10 to 17, Gr 5 to 12</t>
  </si>
  <si>
    <t>9780374300227</t>
  </si>
  <si>
    <t>Boys Who Challenged Hitler</t>
  </si>
  <si>
    <t>Hoose, Phillip</t>
  </si>
  <si>
    <t>9781250049445</t>
  </si>
  <si>
    <t>For Extreme Sports-Crazy Boys Only</t>
  </si>
  <si>
    <t>Coy, John</t>
  </si>
  <si>
    <t>9781596436169</t>
  </si>
  <si>
    <t>How to Babysit a Leopard</t>
  </si>
  <si>
    <t>Lewin, Ted</t>
  </si>
  <si>
    <t>9781465444264</t>
  </si>
  <si>
    <t>100 Events That Made History</t>
  </si>
  <si>
    <t>9781844037803</t>
  </si>
  <si>
    <t>A-Z Great Modern Artists</t>
  </si>
  <si>
    <t>Tuoh, Andy</t>
  </si>
  <si>
    <t>Cassell</t>
  </si>
  <si>
    <t>9780544256217</t>
  </si>
  <si>
    <t>Just Add Water</t>
  </si>
  <si>
    <t>Marzo, Clay</t>
  </si>
  <si>
    <t>Houghton Mifflin Harcourt</t>
  </si>
  <si>
    <t>9780374224400</t>
  </si>
  <si>
    <t>Horse</t>
  </si>
  <si>
    <t>Williams, Wendy</t>
  </si>
  <si>
    <t>Scientific American / Farrar, Straus and Giroux</t>
  </si>
  <si>
    <t>9780525426240</t>
  </si>
  <si>
    <t>All Better Now</t>
  </si>
  <si>
    <t>9780545621847</t>
  </si>
  <si>
    <t>Becoming Maria: Love and Chaos in the South Bronx</t>
  </si>
  <si>
    <t>Manzano, Sonia</t>
  </si>
  <si>
    <t>9781481435222</t>
  </si>
  <si>
    <t>Enchanted Air</t>
  </si>
  <si>
    <t>Engle, Margarita</t>
  </si>
  <si>
    <t>9781770496514</t>
  </si>
  <si>
    <t>Speak a Word for Freedom</t>
  </si>
  <si>
    <t>Willen, Janet</t>
  </si>
  <si>
    <t>9780544157774</t>
  </si>
  <si>
    <t>Drowned City</t>
  </si>
  <si>
    <t>Brown, Don</t>
  </si>
  <si>
    <t>9780544303478</t>
  </si>
  <si>
    <t>It's Getting Hot in Here</t>
  </si>
  <si>
    <t>Heos, Bridget</t>
  </si>
  <si>
    <t>9780544320239</t>
  </si>
  <si>
    <t>Story of Seeds</t>
  </si>
  <si>
    <t>Castaldo, Nancy</t>
  </si>
  <si>
    <t>9780670016792</t>
  </si>
  <si>
    <t>Stonewall: Breaking Out in the Fight for Gay Rights</t>
  </si>
  <si>
    <t>Bausum, Ann</t>
  </si>
  <si>
    <t>9781481451079</t>
  </si>
  <si>
    <t>Morgan, Alex</t>
  </si>
  <si>
    <t>9781596438842</t>
  </si>
  <si>
    <t>Sondheim: Man Who Changed Musical Theater</t>
  </si>
  <si>
    <t>Rubin, Susan Goldman</t>
  </si>
  <si>
    <t>9781250060143</t>
  </si>
  <si>
    <t>Hillary Rodham Clinton</t>
  </si>
  <si>
    <t>Blumenthal, Karen</t>
  </si>
  <si>
    <t>9780062414823</t>
  </si>
  <si>
    <t>This May Sound Crazy</t>
  </si>
  <si>
    <t>Breslin, Abigail</t>
  </si>
  <si>
    <t>9781250069429</t>
  </si>
  <si>
    <t>Making of a Navy SEAL</t>
  </si>
  <si>
    <t>Webb, Brandon</t>
  </si>
  <si>
    <t>9781582705224</t>
  </si>
  <si>
    <t>V-Word</t>
  </si>
  <si>
    <t>Simon Pulse/Beyond Words</t>
  </si>
  <si>
    <t>9781942186007</t>
  </si>
  <si>
    <t>UnSlut</t>
  </si>
  <si>
    <t>Lindin, Emily</t>
  </si>
  <si>
    <t>Zest Books</t>
  </si>
  <si>
    <t>9780544096646</t>
  </si>
  <si>
    <t>Prisoners of Breendonk</t>
  </si>
  <si>
    <t>Deem, James M.</t>
  </si>
  <si>
    <t>9780804185646</t>
  </si>
  <si>
    <t>Do You</t>
  </si>
  <si>
    <t>Cohen, Ben</t>
  </si>
  <si>
    <t>Pam Krauss Books</t>
  </si>
  <si>
    <t>9781492617822</t>
  </si>
  <si>
    <t>This Book Is Gay</t>
  </si>
  <si>
    <t>Dawson, James</t>
  </si>
  <si>
    <t>9781626720992</t>
  </si>
  <si>
    <t>100 Questions for Girls</t>
  </si>
  <si>
    <t>Henderson, Elisabeth</t>
  </si>
  <si>
    <t>9/1/2020</t>
  </si>
  <si>
    <t>9781592409501</t>
  </si>
  <si>
    <t>Sweet Life</t>
  </si>
  <si>
    <t>Ruiz, Dulce Candy</t>
  </si>
  <si>
    <t>Avery</t>
  </si>
  <si>
    <t>Self-Help \ Personal Growth \ Happiness</t>
  </si>
  <si>
    <t>18 &amp; Up, Gr 13 &amp; Up</t>
  </si>
  <si>
    <t>Mysteries &amp; Thrillers</t>
  </si>
  <si>
    <t>Death and Life of Zebulon Finch</t>
  </si>
  <si>
    <t>ISBN</t>
  </si>
  <si>
    <t>Title</t>
  </si>
  <si>
    <t>Author</t>
  </si>
  <si>
    <t>Series</t>
  </si>
  <si>
    <t>Format</t>
  </si>
  <si>
    <t>Retail</t>
  </si>
  <si>
    <t>PBC Price</t>
  </si>
  <si>
    <t>Qty</t>
  </si>
  <si>
    <t>Item Total</t>
  </si>
  <si>
    <t>Genre/Subject Area</t>
  </si>
  <si>
    <t>Age/Grade Range</t>
  </si>
  <si>
    <t>Pub Date</t>
  </si>
  <si>
    <t xml:space="preserve">2015 - 2016 High School New Releases Collection </t>
  </si>
  <si>
    <t>Action &amp; Adventure - Sorted by Author Last Name</t>
  </si>
  <si>
    <t>Dystopian, Paranormal, &amp; Fairy Tales - Sorted by Author Last Name</t>
  </si>
  <si>
    <t>Fantasy &amp; Magic - Sorted by Author Last Name</t>
  </si>
  <si>
    <t>Horror &amp; Ghost Stories \ Graphic Novels</t>
  </si>
  <si>
    <t xml:space="preserve">Action &amp; Adventure   </t>
  </si>
  <si>
    <t>Family \ Conjoined Twins</t>
  </si>
  <si>
    <t>Sports - Sorted by Author Last Name</t>
  </si>
  <si>
    <t>Social Issues - Sorted by Author Last Name</t>
  </si>
  <si>
    <t>Science Fiction - Sorted by Author Last Name</t>
  </si>
  <si>
    <t>Nonfiction - Sorted by Subject, then by Title</t>
  </si>
  <si>
    <t>Mystery, Thriller, &amp; Detective Stories - Sorted by Author Last Name</t>
  </si>
  <si>
    <t>Love &amp; Romance - Sorted by Author Last Name</t>
  </si>
  <si>
    <t>Horror &amp; Ghost Stories - Sorted by Author Last Name</t>
  </si>
  <si>
    <t>Historical Fiction - Sorted by Author Last Name</t>
  </si>
  <si>
    <t>Europe</t>
  </si>
  <si>
    <t>Holocaust</t>
  </si>
  <si>
    <t>United States \ 19Th Century</t>
  </si>
  <si>
    <t>United States \ 20Th Century</t>
  </si>
  <si>
    <t>Exploration &amp; Discovery</t>
  </si>
  <si>
    <t>Other</t>
  </si>
  <si>
    <t>United States</t>
  </si>
  <si>
    <t>United States \ Civil War Period</t>
  </si>
  <si>
    <t>Military &amp; Wars</t>
  </si>
  <si>
    <t>Great Britain \ Fantasy &amp; Magic</t>
  </si>
  <si>
    <t>United States \ African American</t>
  </si>
  <si>
    <t>Medieval</t>
  </si>
  <si>
    <t>Horses</t>
  </si>
  <si>
    <t>Art</t>
  </si>
  <si>
    <t>Biography &amp; Autobiography</t>
  </si>
  <si>
    <t>Biography &amp; Autobiography \ Cultural Heritage</t>
  </si>
  <si>
    <t>Biography &amp; Autobiography \ Historical</t>
  </si>
  <si>
    <t>Biography &amp; Autobiography \ Performing Arts</t>
  </si>
  <si>
    <t>Biography &amp; Autobiography \ Political</t>
  </si>
  <si>
    <t>Biography &amp; Autobiography \ Women</t>
  </si>
  <si>
    <t>Comics &amp; Graphic Novels \ Biography</t>
  </si>
  <si>
    <t>Health &amp; Daily Living \ Sexuality &amp; Pregnancy</t>
  </si>
  <si>
    <t>History</t>
  </si>
  <si>
    <t>History \ Holocaust</t>
  </si>
  <si>
    <t>History \ Military &amp; Wars</t>
  </si>
  <si>
    <t>History \ United States \ 20Th Century</t>
  </si>
  <si>
    <t>Science &amp; Nature \ Disasters</t>
  </si>
  <si>
    <t>Science &amp; Nature \ Earth Sciences</t>
  </si>
  <si>
    <t>Science &amp; Nature \ Environmental Conservation &amp; Protection</t>
  </si>
  <si>
    <t>Sports &amp; Recreation</t>
  </si>
  <si>
    <t>Sports &amp; Recreation \ Extreme Sports</t>
  </si>
  <si>
    <t>Technology \ Aeronautics, Astronautics &amp; Space Science</t>
  </si>
  <si>
    <t>Travel</t>
  </si>
  <si>
    <t>Bullying</t>
  </si>
  <si>
    <t>Homosexuality</t>
  </si>
  <si>
    <t>Homelessness\ Latin America</t>
  </si>
  <si>
    <t>Prejudice &amp; Racism</t>
  </si>
  <si>
    <t>Friendship</t>
  </si>
  <si>
    <t>Coming Out</t>
  </si>
  <si>
    <t>New Experience</t>
  </si>
  <si>
    <t>Drugs, Alcohol, Substance Abuse</t>
  </si>
  <si>
    <t>Violence</t>
  </si>
  <si>
    <t>Death &amp; Dying</t>
  </si>
  <si>
    <t>Family \ Siblings</t>
  </si>
  <si>
    <t>Self Esteem</t>
  </si>
  <si>
    <t>Family \ LGBT</t>
  </si>
  <si>
    <t>Runaways</t>
  </si>
  <si>
    <t>Family \ Marriage &amp; Divorce</t>
  </si>
  <si>
    <t xml:space="preserve">Suicide </t>
  </si>
  <si>
    <t>Emotions &amp; Feelings</t>
  </si>
  <si>
    <t>Adolescence</t>
  </si>
  <si>
    <t>Depression &amp; Mental Illness</t>
  </si>
  <si>
    <t>Homelessness</t>
  </si>
  <si>
    <t>Dating &amp; Sex</t>
  </si>
  <si>
    <t>Interpersonal Relations</t>
  </si>
  <si>
    <t>Family Problems</t>
  </si>
  <si>
    <t>Family \ Grief &amp; Bereavement</t>
  </si>
  <si>
    <t>Coming of Age</t>
  </si>
  <si>
    <t>Pregnancy</t>
  </si>
  <si>
    <t xml:space="preserve">Identity </t>
  </si>
  <si>
    <t>LGBT \ Friendship</t>
  </si>
  <si>
    <t>Family \ Stepfamilies</t>
  </si>
  <si>
    <t>Sexual Abuse</t>
  </si>
  <si>
    <t>Prostitution &amp; Sexual Abuse</t>
  </si>
  <si>
    <t>Suicide</t>
  </si>
  <si>
    <t>Physical &amp; Emotional Abuse</t>
  </si>
  <si>
    <t>Family \ Parents</t>
  </si>
  <si>
    <t>Family \ Multigenerational</t>
  </si>
  <si>
    <t>Family \ Alternative Family</t>
  </si>
  <si>
    <t>Self-Esteem &amp; Self-Reliance</t>
  </si>
  <si>
    <t xml:space="preserve">Dating </t>
  </si>
  <si>
    <t>Values &amp; Virtues</t>
  </si>
  <si>
    <t>Special Needs</t>
  </si>
  <si>
    <t>Self-Esteem &amp; Self Reliance</t>
  </si>
  <si>
    <t>Single Parent Families</t>
  </si>
  <si>
    <t>Family \ Orphans &amp; Foster Homes</t>
  </si>
  <si>
    <t>Violence \ Africa</t>
  </si>
  <si>
    <t>Wrestling</t>
  </si>
  <si>
    <t>Basketball</t>
  </si>
  <si>
    <t>Football</t>
  </si>
  <si>
    <t>Equestrian</t>
  </si>
  <si>
    <t>Baseball</t>
  </si>
  <si>
    <t>Subtotal</t>
  </si>
  <si>
    <t>If you would like to add optional library processing to your quote, check this box:</t>
  </si>
  <si>
    <t>Tax (8.3%): Non-library orders only, check this box:</t>
  </si>
  <si>
    <t>Free delivery</t>
  </si>
  <si>
    <t>Total</t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</si>
  <si>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</si>
  <si>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</si>
  <si>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</si>
  <si>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</si>
  <si>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</si>
  <si>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</si>
  <si>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</si>
  <si>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</si>
  <si>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 shelf ready processing to my quote:</t>
  </si>
  <si>
    <t>(Shelf ready processing includes: MARC record, 1 barcode label, 1 spine label, taped mylar cover on dust jacket)</t>
  </si>
  <si>
    <t>Additional Notes or Shipping Instructions:</t>
  </si>
  <si>
    <t>Email:  cori@phoenixbookcompany.com</t>
  </si>
  <si>
    <t>Fax: 480-967-2623</t>
  </si>
  <si>
    <t xml:space="preserve">2015 - 2016 High School New Releases $2,000 Collection </t>
  </si>
  <si>
    <t>Gender Identity</t>
  </si>
  <si>
    <t>Fowley-Doyle, Moira</t>
  </si>
  <si>
    <t xml:space="preserve">2015 - 2016 High School New Releases $1,000 Collection </t>
  </si>
  <si>
    <t>Sleeping Freshman Never Lie</t>
  </si>
  <si>
    <t xml:space="preserve">2015 - 2016 High School New Releases $500 Collection </t>
  </si>
  <si>
    <t>Comics &amp; Graphic Novels</t>
  </si>
  <si>
    <t>First Second</t>
  </si>
  <si>
    <t>Comics &amp; Graphic Novels \ Manga \ Fantasy</t>
  </si>
  <si>
    <t>13 &amp; Up, Gr 8 to 17</t>
  </si>
  <si>
    <t>9781631490354</t>
  </si>
  <si>
    <t>In Search of Lost Time: Swann's Way</t>
  </si>
  <si>
    <t>Proust, Marcel</t>
  </si>
  <si>
    <t>Liveright</t>
  </si>
  <si>
    <t>Comics &amp; Graphic Novels \ Classics</t>
  </si>
  <si>
    <t>7/13/2015</t>
  </si>
  <si>
    <t>9781596438576</t>
  </si>
  <si>
    <t>Mike's Place</t>
  </si>
  <si>
    <t>Baxter, Jack</t>
  </si>
  <si>
    <t>Comics &amp; Graphic Novels \ Nonfiction</t>
  </si>
  <si>
    <t>9780062275004</t>
  </si>
  <si>
    <t>Monster: A Graphic Novel</t>
  </si>
  <si>
    <t>Monster</t>
  </si>
  <si>
    <t>9781629911830</t>
  </si>
  <si>
    <t>Neil Gaiman's Lady Justice #1</t>
  </si>
  <si>
    <t>Henderson, C. J.</t>
  </si>
  <si>
    <t>Neil Gaiman's Lady Justice</t>
  </si>
  <si>
    <t>Super Genius</t>
  </si>
  <si>
    <t>9781629914367</t>
  </si>
  <si>
    <t>Neil Gaiman's Mr. Hero Complete Comics Vol. 1</t>
  </si>
  <si>
    <t>Vance, James</t>
  </si>
  <si>
    <t>9781629912950</t>
  </si>
  <si>
    <t>Neil Gaiman's Teknophage</t>
  </si>
  <si>
    <t>9780062278234</t>
  </si>
  <si>
    <t>Nimona</t>
  </si>
  <si>
    <t>Stevenson, Noelle</t>
  </si>
  <si>
    <t>9781626722835</t>
  </si>
  <si>
    <t>Omaha Beach on D-Day</t>
  </si>
  <si>
    <t>Morvan, Jean-David</t>
  </si>
  <si>
    <t>9780399173264</t>
  </si>
  <si>
    <t>Original Fake</t>
  </si>
  <si>
    <t>Cronn-Mills, Kirstin</t>
  </si>
  <si>
    <t>Dark Horse Books</t>
  </si>
  <si>
    <t>9781616556693</t>
  </si>
  <si>
    <t>Return of the Gremlins</t>
  </si>
  <si>
    <t>Richardson, Mike</t>
  </si>
  <si>
    <t>Comics &amp; Graphic Novels \ Fantasy</t>
  </si>
  <si>
    <t>9781401248963</t>
  </si>
  <si>
    <t>Sandman: Overture Deluxe Edition</t>
  </si>
  <si>
    <t>Vertigo</t>
  </si>
  <si>
    <t>9780547865638</t>
  </si>
  <si>
    <t>Teen Boat! Race for Boatlantis</t>
  </si>
  <si>
    <t>Roman, Dave</t>
  </si>
  <si>
    <t>9781616557096</t>
  </si>
  <si>
    <t>Usagi Yojimbo: Senso</t>
  </si>
  <si>
    <t>Sakai, Stan</t>
  </si>
  <si>
    <t>9781419714986</t>
  </si>
  <si>
    <t>Will Eisner: Champion of the Graphic Novel</t>
  </si>
  <si>
    <t>Levitz, Paul</t>
  </si>
  <si>
    <t>Abrams ComicArts</t>
  </si>
  <si>
    <t>Comics &amp; Graphic Novels \ Art \ Popular Culture</t>
  </si>
  <si>
    <t xml:space="preserve">2015 - 2016 High School New Releases Graphic Novels Collection </t>
  </si>
  <si>
    <t>Comics &amp; Graphic Novels - Sorted by Author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</si>
</sst>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0"/>
      <name val="Arial"/>
      <family val="2"/>
    </font>
    <font>
      <sz val="8"/>
      <color indexed="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SansSerif"/>
      <charset val="1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0" fillId="0" borderId="0" xfId="0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164" fontId="2" fillId="0" borderId="2" xfId="0" applyNumberFormat="1" applyFont="1" applyBorder="1"/>
    <xf numFmtId="9" fontId="2" fillId="0" borderId="2" xfId="0" applyNumberFormat="1" applyFont="1" applyBorder="1"/>
    <xf numFmtId="3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/>
    <xf numFmtId="164" fontId="2" fillId="3" borderId="2" xfId="0" applyNumberFormat="1" applyFont="1" applyFill="1" applyBorder="1"/>
    <xf numFmtId="9" fontId="2" fillId="3" borderId="2" xfId="0" applyNumberFormat="1" applyFont="1" applyFill="1" applyBorder="1"/>
    <xf numFmtId="3" fontId="2" fillId="3" borderId="2" xfId="0" applyNumberFormat="1" applyFont="1" applyFill="1" applyBorder="1"/>
    <xf numFmtId="0" fontId="2" fillId="3" borderId="2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wrapText="1"/>
    </xf>
    <xf numFmtId="0" fontId="3" fillId="0" borderId="2" xfId="0" applyFont="1" applyFill="1" applyBorder="1"/>
    <xf numFmtId="0" fontId="3" fillId="2" borderId="2" xfId="0" applyFont="1" applyFill="1" applyBorder="1"/>
    <xf numFmtId="164" fontId="3" fillId="0" borderId="2" xfId="0" applyNumberFormat="1" applyFont="1" applyFill="1" applyBorder="1"/>
    <xf numFmtId="9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164" fontId="2" fillId="0" borderId="4" xfId="0" applyNumberFormat="1" applyFont="1" applyBorder="1"/>
    <xf numFmtId="164" fontId="3" fillId="0" borderId="4" xfId="0" applyNumberFormat="1" applyFont="1" applyFill="1" applyBorder="1"/>
    <xf numFmtId="16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2" fillId="4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0" fillId="0" borderId="0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7" xfId="0" applyFont="1" applyFill="1" applyBorder="1" applyProtection="1">
      <protection locked="0"/>
    </xf>
    <xf numFmtId="0" fontId="11" fillId="0" borderId="0" xfId="0" applyFont="1" applyFill="1" applyBorder="1" applyAlignment="1" applyProtection="1"/>
    <xf numFmtId="0" fontId="8" fillId="0" borderId="0" xfId="0" applyFont="1" applyFill="1" applyProtection="1"/>
    <xf numFmtId="0" fontId="12" fillId="0" borderId="0" xfId="0" applyFont="1" applyProtection="1"/>
    <xf numFmtId="1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10" fillId="0" borderId="0" xfId="0" applyFont="1" applyFill="1" applyProtection="1"/>
    <xf numFmtId="0" fontId="0" fillId="0" borderId="0" xfId="0" applyFont="1" applyFill="1" applyAlignment="1">
      <alignment horizontal="left"/>
    </xf>
    <xf numFmtId="164" fontId="3" fillId="0" borderId="2" xfId="0" applyNumberFormat="1" applyFont="1" applyBorder="1"/>
    <xf numFmtId="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2" fillId="0" borderId="1" xfId="0" applyFont="1" applyBorder="1" applyProtection="1">
      <protection locked="0"/>
    </xf>
    <xf numFmtId="0" fontId="13" fillId="0" borderId="0" xfId="0" applyFont="1"/>
    <xf numFmtId="164" fontId="13" fillId="0" borderId="0" xfId="0" applyNumberFormat="1" applyFont="1" applyProtection="1">
      <protection hidden="1"/>
    </xf>
    <xf numFmtId="164" fontId="0" fillId="0" borderId="1" xfId="0" applyNumberFormat="1" applyBorder="1" applyProtection="1">
      <protection hidden="1"/>
    </xf>
    <xf numFmtId="3" fontId="0" fillId="0" borderId="1" xfId="0" applyNumberFormat="1" applyBorder="1" applyProtection="1">
      <protection hidden="1"/>
    </xf>
    <xf numFmtId="0" fontId="0" fillId="0" borderId="0" xfId="0" applyProtection="1">
      <protection hidden="1"/>
    </xf>
    <xf numFmtId="164" fontId="3" fillId="0" borderId="2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Protection="1">
      <protection hidden="1"/>
    </xf>
    <xf numFmtId="164" fontId="2" fillId="3" borderId="2" xfId="0" applyNumberFormat="1" applyFont="1" applyFill="1" applyBorder="1" applyProtection="1">
      <protection hidden="1"/>
    </xf>
    <xf numFmtId="0" fontId="0" fillId="0" borderId="2" xfId="0" applyBorder="1" applyProtection="1">
      <protection hidden="1"/>
    </xf>
    <xf numFmtId="164" fontId="3" fillId="0" borderId="2" xfId="0" applyNumberFormat="1" applyFont="1" applyFill="1" applyBorder="1" applyProtection="1">
      <protection hidden="1"/>
    </xf>
    <xf numFmtId="164" fontId="2" fillId="0" borderId="3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4" fontId="3" fillId="0" borderId="3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164" fontId="2" fillId="0" borderId="2" xfId="0" applyNumberFormat="1" applyFont="1" applyFill="1" applyBorder="1" applyProtection="1">
      <protection hidden="1"/>
    </xf>
    <xf numFmtId="164" fontId="2" fillId="0" borderId="3" xfId="0" applyNumberFormat="1" applyFont="1" applyFill="1" applyBorder="1" applyProtection="1">
      <protection hidden="1"/>
    </xf>
    <xf numFmtId="0" fontId="13" fillId="0" borderId="1" xfId="0" applyFont="1" applyBorder="1" applyProtection="1">
      <protection locked="0"/>
    </xf>
    <xf numFmtId="0" fontId="13" fillId="0" borderId="0" xfId="0" applyFont="1" applyProtection="1">
      <protection hidden="1"/>
    </xf>
    <xf numFmtId="0" fontId="2" fillId="0" borderId="0" xfId="0" applyFont="1" applyProtection="1">
      <protection hidden="1"/>
    </xf>
    <xf numFmtId="164" fontId="3" fillId="4" borderId="2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164" fontId="2" fillId="0" borderId="0" xfId="0" applyNumberFormat="1" applyFont="1" applyProtection="1">
      <protection hidden="1"/>
    </xf>
    <xf numFmtId="3" fontId="2" fillId="0" borderId="1" xfId="0" applyNumberFormat="1" applyFont="1" applyBorder="1" applyProtection="1">
      <protection locked="0"/>
    </xf>
    <xf numFmtId="3" fontId="3" fillId="0" borderId="2" xfId="0" applyNumberFormat="1" applyFont="1" applyFill="1" applyBorder="1" applyProtection="1">
      <protection locked="0"/>
    </xf>
    <xf numFmtId="3" fontId="2" fillId="3" borderId="2" xfId="0" applyNumberFormat="1" applyFont="1" applyFill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4" fontId="3" fillId="0" borderId="2" xfId="0" applyNumberFormat="1" applyFont="1" applyFill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9" fontId="3" fillId="0" borderId="2" xfId="0" applyNumberFormat="1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Protection="1">
      <protection hidden="1"/>
    </xf>
    <xf numFmtId="9" fontId="2" fillId="0" borderId="2" xfId="0" applyNumberFormat="1" applyFont="1" applyBorder="1" applyProtection="1">
      <protection hidden="1"/>
    </xf>
    <xf numFmtId="3" fontId="2" fillId="0" borderId="2" xfId="0" applyNumberFormat="1" applyFont="1" applyBorder="1" applyProtection="1"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2" fillId="3" borderId="2" xfId="0" applyFont="1" applyFill="1" applyBorder="1" applyProtection="1">
      <protection hidden="1"/>
    </xf>
    <xf numFmtId="9" fontId="2" fillId="3" borderId="2" xfId="0" applyNumberFormat="1" applyFont="1" applyFill="1" applyBorder="1" applyProtection="1">
      <protection hidden="1"/>
    </xf>
    <xf numFmtId="3" fontId="2" fillId="3" borderId="2" xfId="0" applyNumberFormat="1" applyFont="1" applyFill="1" applyBorder="1" applyProtection="1">
      <protection hidden="1"/>
    </xf>
    <xf numFmtId="0" fontId="2" fillId="3" borderId="2" xfId="0" applyFont="1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9" fontId="2" fillId="0" borderId="2" xfId="0" applyNumberFormat="1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0" fillId="0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Protection="1">
      <protection hidden="1"/>
    </xf>
    <xf numFmtId="9" fontId="3" fillId="0" borderId="2" xfId="0" applyNumberFormat="1" applyFont="1" applyFill="1" applyBorder="1" applyProtection="1">
      <protection hidden="1"/>
    </xf>
    <xf numFmtId="0" fontId="3" fillId="0" borderId="2" xfId="0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164" fontId="2" fillId="0" borderId="4" xfId="0" applyNumberFormat="1" applyFont="1" applyFill="1" applyBorder="1" applyProtection="1">
      <protection hidden="1"/>
    </xf>
    <xf numFmtId="0" fontId="13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2" fillId="4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1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wrapText="1"/>
      <protection hidden="1"/>
    </xf>
    <xf numFmtId="0" fontId="1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Protection="1">
      <protection hidden="1"/>
    </xf>
    <xf numFmtId="3" fontId="2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2" xfId="0" applyFill="1" applyBorder="1" applyProtection="1">
      <protection hidden="1"/>
    </xf>
    <xf numFmtId="164" fontId="0" fillId="0" borderId="2" xfId="0" applyNumberFormat="1" applyBorder="1" applyProtection="1"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9" fontId="3" fillId="4" borderId="2" xfId="0" applyNumberFormat="1" applyFont="1" applyFill="1" applyBorder="1" applyAlignment="1" applyProtection="1">
      <alignment horizontal="center"/>
      <protection hidden="1"/>
    </xf>
    <xf numFmtId="3" fontId="3" fillId="4" borderId="2" xfId="0" applyNumberFormat="1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right"/>
      <protection hidden="1"/>
    </xf>
    <xf numFmtId="0" fontId="2" fillId="0" borderId="5" xfId="0" applyFont="1" applyBorder="1" applyProtection="1">
      <protection hidden="1"/>
    </xf>
    <xf numFmtId="0" fontId="3" fillId="0" borderId="2" xfId="0" applyFont="1" applyBorder="1" applyProtection="1">
      <protection hidden="1"/>
    </xf>
    <xf numFmtId="164" fontId="2" fillId="0" borderId="4" xfId="0" applyNumberFormat="1" applyFont="1" applyBorder="1" applyProtection="1"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8" fillId="0" borderId="6" xfId="0" applyFont="1" applyBorder="1" applyAlignment="1" applyProtection="1">
      <protection locked="0"/>
    </xf>
    <xf numFmtId="0" fontId="10" fillId="0" borderId="0" xfId="0" applyFont="1" applyAlignment="1" applyProtection="1">
      <alignment horizontal="right" vertical="top" wrapText="1"/>
    </xf>
    <xf numFmtId="164" fontId="8" fillId="0" borderId="8" xfId="0" applyNumberFormat="1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4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right" vertical="top" wrapText="1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J$735" lockText="1" noThreeD="1"/>
</file>

<file path=xl/ctrlProps/ctrlProp10.xml><?xml version="1.0" encoding="utf-8"?>
<formControlPr xmlns="http://schemas.microsoft.com/office/spreadsheetml/2009/9/main" objectType="CheckBox" fmlaLink="$J$43" noThreeD="1"/>
</file>

<file path=xl/ctrlProps/ctrlProp2.xml><?xml version="1.0" encoding="utf-8"?>
<formControlPr xmlns="http://schemas.microsoft.com/office/spreadsheetml/2009/9/main" objectType="CheckBox" fmlaLink="$J$736" lockText="1" noThreeD="1"/>
</file>

<file path=xl/ctrlProps/ctrlProp3.xml><?xml version="1.0" encoding="utf-8"?>
<formControlPr xmlns="http://schemas.microsoft.com/office/spreadsheetml/2009/9/main" objectType="CheckBox" fmlaLink="$J$196" lockText="1" noThreeD="1"/>
</file>

<file path=xl/ctrlProps/ctrlProp4.xml><?xml version="1.0" encoding="utf-8"?>
<formControlPr xmlns="http://schemas.microsoft.com/office/spreadsheetml/2009/9/main" objectType="CheckBox" fmlaLink="$J$197" lockText="1" noThreeD="1"/>
</file>

<file path=xl/ctrlProps/ctrlProp5.xml><?xml version="1.0" encoding="utf-8"?>
<formControlPr xmlns="http://schemas.microsoft.com/office/spreadsheetml/2009/9/main" objectType="CheckBox" fmlaLink="$J$126" noThreeD="1"/>
</file>

<file path=xl/ctrlProps/ctrlProp6.xml><?xml version="1.0" encoding="utf-8"?>
<formControlPr xmlns="http://schemas.microsoft.com/office/spreadsheetml/2009/9/main" objectType="CheckBox" fmlaLink="$J$127" noThreeD="1"/>
</file>

<file path=xl/ctrlProps/ctrlProp7.xml><?xml version="1.0" encoding="utf-8"?>
<formControlPr xmlns="http://schemas.microsoft.com/office/spreadsheetml/2009/9/main" objectType="CheckBox" fmlaLink="$J$88" noThreeD="1"/>
</file>

<file path=xl/ctrlProps/ctrlProp8.xml><?xml version="1.0" encoding="utf-8"?>
<formControlPr xmlns="http://schemas.microsoft.com/office/spreadsheetml/2009/9/main" objectType="CheckBox" fmlaLink="$J$89" noThreeD="1"/>
</file>

<file path=xl/ctrlProps/ctrlProp9.xml><?xml version="1.0" encoding="utf-8"?>
<formControlPr xmlns="http://schemas.microsoft.com/office/spreadsheetml/2009/9/main" objectType="CheckBox" fmlaLink="$J$42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1125745</xdr:colOff>
      <xdr:row>16</xdr:row>
      <xdr:rowOff>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99350" cy="308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733</xdr:row>
          <xdr:rowOff>180975</xdr:rowOff>
        </xdr:from>
        <xdr:to>
          <xdr:col>9</xdr:col>
          <xdr:colOff>266700</xdr:colOff>
          <xdr:row>735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734</xdr:row>
          <xdr:rowOff>180975</xdr:rowOff>
        </xdr:from>
        <xdr:to>
          <xdr:col>9</xdr:col>
          <xdr:colOff>266700</xdr:colOff>
          <xdr:row>735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304800</xdr:colOff>
      <xdr:row>15</xdr:row>
      <xdr:rowOff>180015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68880" cy="2923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194</xdr:row>
          <xdr:rowOff>171450</xdr:rowOff>
        </xdr:from>
        <xdr:to>
          <xdr:col>9</xdr:col>
          <xdr:colOff>276225</xdr:colOff>
          <xdr:row>196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195</xdr:row>
          <xdr:rowOff>180975</xdr:rowOff>
        </xdr:from>
        <xdr:to>
          <xdr:col>9</xdr:col>
          <xdr:colOff>266700</xdr:colOff>
          <xdr:row>197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332740</xdr:colOff>
      <xdr:row>15</xdr:row>
      <xdr:rowOff>180015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68880" cy="2923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125</xdr:row>
          <xdr:rowOff>9525</xdr:rowOff>
        </xdr:from>
        <xdr:to>
          <xdr:col>10</xdr:col>
          <xdr:colOff>0</xdr:colOff>
          <xdr:row>126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125</xdr:row>
          <xdr:rowOff>190500</xdr:rowOff>
        </xdr:from>
        <xdr:to>
          <xdr:col>9</xdr:col>
          <xdr:colOff>266700</xdr:colOff>
          <xdr:row>127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360680</xdr:colOff>
      <xdr:row>15</xdr:row>
      <xdr:rowOff>180015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96820" cy="2923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87</xdr:row>
          <xdr:rowOff>9525</xdr:rowOff>
        </xdr:from>
        <xdr:to>
          <xdr:col>10</xdr:col>
          <xdr:colOff>0</xdr:colOff>
          <xdr:row>88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87</xdr:row>
          <xdr:rowOff>190500</xdr:rowOff>
        </xdr:from>
        <xdr:to>
          <xdr:col>9</xdr:col>
          <xdr:colOff>266700</xdr:colOff>
          <xdr:row>89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71120</xdr:rowOff>
    </xdr:from>
    <xdr:to>
      <xdr:col>13</xdr:col>
      <xdr:colOff>590652</xdr:colOff>
      <xdr:row>16</xdr:row>
      <xdr:rowOff>30479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20"/>
          <a:ext cx="15028012" cy="2885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9525</xdr:rowOff>
        </xdr:from>
        <xdr:to>
          <xdr:col>9</xdr:col>
          <xdr:colOff>295275</xdr:colOff>
          <xdr:row>42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190500</xdr:rowOff>
        </xdr:from>
        <xdr:to>
          <xdr:col>9</xdr:col>
          <xdr:colOff>276225</xdr:colOff>
          <xdr:row>43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7:Q771"/>
  <sheetViews>
    <sheetView tabSelected="1" zoomScale="75" zoomScaleNormal="75" workbookViewId="0"/>
  </sheetViews>
  <sheetFormatPr defaultRowHeight="15" customHeight="1"/>
  <cols>
    <col min="1" max="1" width="15.28515625" customWidth="1"/>
    <col min="2" max="2" width="72.28515625" customWidth="1"/>
    <col min="3" max="3" width="25.140625" bestFit="1" customWidth="1"/>
    <col min="4" max="4" width="38.28515625" bestFit="1" customWidth="1"/>
    <col min="5" max="5" width="38" hidden="1" customWidth="1"/>
    <col min="6" max="6" width="10.28515625" customWidth="1"/>
    <col min="7" max="7" width="6.5703125" customWidth="1"/>
    <col min="8" max="8" width="4.42578125" hidden="1" customWidth="1"/>
    <col min="9" max="9" width="9.42578125" style="73" customWidth="1"/>
    <col min="10" max="10" width="4.42578125" customWidth="1"/>
    <col min="11" max="11" width="9.85546875" customWidth="1"/>
    <col min="12" max="12" width="25" customWidth="1"/>
    <col min="13" max="13" width="17.5703125" bestFit="1" customWidth="1"/>
    <col min="14" max="14" width="10.5703125" style="3" bestFit="1" customWidth="1"/>
    <col min="15" max="15" width="8.85546875" style="5"/>
  </cols>
  <sheetData>
    <row r="17" spans="1:17" ht="23.25">
      <c r="A17" s="4" t="s">
        <v>2287</v>
      </c>
      <c r="C17" s="5"/>
      <c r="D17" s="5"/>
      <c r="P17" s="5"/>
    </row>
    <row r="18" spans="1:17" ht="15" customHeight="1">
      <c r="A18" s="6"/>
      <c r="C18" s="5"/>
      <c r="D18" s="5"/>
      <c r="P18" s="5"/>
    </row>
    <row r="19" spans="1:17" s="13" customFormat="1" ht="15" customHeight="1">
      <c r="A19" s="7" t="s">
        <v>2275</v>
      </c>
      <c r="B19" s="8" t="s">
        <v>2276</v>
      </c>
      <c r="C19" s="7" t="s">
        <v>2277</v>
      </c>
      <c r="D19" s="7" t="s">
        <v>2278</v>
      </c>
      <c r="E19" s="8"/>
      <c r="F19" s="8" t="s">
        <v>2279</v>
      </c>
      <c r="G19" s="9" t="s">
        <v>2280</v>
      </c>
      <c r="H19" s="10"/>
      <c r="I19" s="74" t="s">
        <v>2281</v>
      </c>
      <c r="J19" s="11" t="s">
        <v>2282</v>
      </c>
      <c r="K19" s="9" t="s">
        <v>2283</v>
      </c>
      <c r="L19" s="8" t="s">
        <v>2284</v>
      </c>
      <c r="M19" s="8" t="s">
        <v>2285</v>
      </c>
      <c r="N19" s="8" t="s">
        <v>2286</v>
      </c>
      <c r="O19" s="12"/>
      <c r="P19" s="12"/>
    </row>
    <row r="20" spans="1:17" ht="15" customHeight="1">
      <c r="A20" s="14"/>
      <c r="B20" s="15"/>
      <c r="C20" s="16"/>
      <c r="D20" s="16"/>
      <c r="E20" s="15"/>
      <c r="F20" s="15"/>
      <c r="G20" s="17"/>
      <c r="H20" s="18"/>
      <c r="I20" s="75"/>
      <c r="J20" s="19"/>
      <c r="K20" s="17"/>
      <c r="L20" s="15"/>
      <c r="M20" s="15"/>
      <c r="N20" s="20"/>
      <c r="O20" s="1"/>
      <c r="P20" s="1"/>
    </row>
    <row r="21" spans="1:17" ht="15" customHeight="1">
      <c r="A21" s="21" t="s">
        <v>2288</v>
      </c>
      <c r="B21" s="22"/>
      <c r="C21" s="22"/>
      <c r="D21" s="22"/>
      <c r="E21" s="22"/>
      <c r="F21" s="22"/>
      <c r="G21" s="23"/>
      <c r="H21" s="24"/>
      <c r="I21" s="76"/>
      <c r="J21" s="25"/>
      <c r="K21" s="23"/>
      <c r="L21" s="22"/>
      <c r="M21" s="22"/>
      <c r="N21" s="26"/>
      <c r="O21" s="1"/>
      <c r="P21" s="1"/>
    </row>
    <row r="22" spans="1:17" ht="15" customHeight="1">
      <c r="A22" s="31"/>
      <c r="B22" s="31"/>
      <c r="C22" s="31"/>
      <c r="D22" s="31"/>
      <c r="E22" s="31"/>
      <c r="F22" s="31"/>
      <c r="G22" s="31"/>
      <c r="H22" s="31"/>
      <c r="I22" s="77"/>
      <c r="J22" s="31"/>
      <c r="K22" s="31"/>
      <c r="L22" s="31"/>
      <c r="M22" s="31"/>
      <c r="N22" s="32"/>
    </row>
    <row r="23" spans="1:17" ht="31.15" customHeight="1">
      <c r="A23" s="15" t="s">
        <v>274</v>
      </c>
      <c r="B23" s="15" t="s">
        <v>275</v>
      </c>
      <c r="C23" s="15" t="s">
        <v>276</v>
      </c>
      <c r="D23" s="15" t="s">
        <v>3</v>
      </c>
      <c r="E23" s="15" t="s">
        <v>4</v>
      </c>
      <c r="F23" s="15" t="s">
        <v>5</v>
      </c>
      <c r="G23" s="17">
        <v>17.989999999999998</v>
      </c>
      <c r="H23" s="18">
        <v>0.22</v>
      </c>
      <c r="I23" s="75">
        <f t="shared" ref="I23:I54" si="0">G23*0.78</f>
        <v>14.0322</v>
      </c>
      <c r="J23" s="91"/>
      <c r="K23" s="17">
        <f t="shared" ref="K23:K54" si="1">J23*I23</f>
        <v>0</v>
      </c>
      <c r="L23" s="33" t="s">
        <v>277</v>
      </c>
      <c r="M23" s="15" t="s">
        <v>7</v>
      </c>
      <c r="N23" s="20" t="s">
        <v>137</v>
      </c>
    </row>
    <row r="24" spans="1:17" ht="15" customHeight="1">
      <c r="A24" s="15" t="s">
        <v>0</v>
      </c>
      <c r="B24" s="15" t="s">
        <v>1</v>
      </c>
      <c r="C24" s="15" t="s">
        <v>2</v>
      </c>
      <c r="D24" s="15" t="s">
        <v>3</v>
      </c>
      <c r="E24" s="15" t="s">
        <v>4</v>
      </c>
      <c r="F24" s="15" t="s">
        <v>5</v>
      </c>
      <c r="G24" s="17">
        <v>17.989999999999998</v>
      </c>
      <c r="H24" s="18">
        <v>0.22</v>
      </c>
      <c r="I24" s="75">
        <f t="shared" si="0"/>
        <v>14.0322</v>
      </c>
      <c r="J24" s="91"/>
      <c r="K24" s="17">
        <f t="shared" si="1"/>
        <v>0</v>
      </c>
      <c r="L24" s="15" t="s">
        <v>6</v>
      </c>
      <c r="M24" s="15" t="s">
        <v>7</v>
      </c>
      <c r="N24" s="20" t="s">
        <v>8</v>
      </c>
    </row>
    <row r="25" spans="1:17" ht="30">
      <c r="A25" s="15" t="s">
        <v>278</v>
      </c>
      <c r="B25" s="15" t="s">
        <v>279</v>
      </c>
      <c r="C25" s="15" t="s">
        <v>280</v>
      </c>
      <c r="D25" s="15" t="s">
        <v>3</v>
      </c>
      <c r="E25" s="15" t="s">
        <v>281</v>
      </c>
      <c r="F25" s="15" t="s">
        <v>5</v>
      </c>
      <c r="G25" s="17">
        <v>17.989999999999998</v>
      </c>
      <c r="H25" s="18">
        <v>0.22</v>
      </c>
      <c r="I25" s="75">
        <f t="shared" si="0"/>
        <v>14.0322</v>
      </c>
      <c r="J25" s="91"/>
      <c r="K25" s="17">
        <f t="shared" si="1"/>
        <v>0</v>
      </c>
      <c r="L25" s="33" t="s">
        <v>277</v>
      </c>
      <c r="M25" s="15" t="s">
        <v>19</v>
      </c>
      <c r="N25" s="20" t="s">
        <v>282</v>
      </c>
    </row>
    <row r="26" spans="1:17" ht="15" customHeight="1">
      <c r="A26" s="15" t="s">
        <v>9</v>
      </c>
      <c r="B26" s="15" t="s">
        <v>10</v>
      </c>
      <c r="C26" s="15" t="s">
        <v>11</v>
      </c>
      <c r="D26" s="15" t="s">
        <v>3</v>
      </c>
      <c r="E26" s="15" t="s">
        <v>12</v>
      </c>
      <c r="F26" s="15" t="s">
        <v>5</v>
      </c>
      <c r="G26" s="17">
        <v>17.989999999999998</v>
      </c>
      <c r="H26" s="18">
        <v>0.22</v>
      </c>
      <c r="I26" s="75">
        <f t="shared" si="0"/>
        <v>14.0322</v>
      </c>
      <c r="J26" s="91"/>
      <c r="K26" s="17">
        <f t="shared" si="1"/>
        <v>0</v>
      </c>
      <c r="L26" s="15" t="s">
        <v>6</v>
      </c>
      <c r="M26" s="15" t="s">
        <v>13</v>
      </c>
      <c r="N26" s="20" t="s">
        <v>14</v>
      </c>
    </row>
    <row r="27" spans="1:17" ht="15" customHeight="1">
      <c r="A27" s="15" t="s">
        <v>15</v>
      </c>
      <c r="B27" s="15" t="s">
        <v>16</v>
      </c>
      <c r="C27" s="15" t="s">
        <v>17</v>
      </c>
      <c r="D27" s="15" t="s">
        <v>3</v>
      </c>
      <c r="E27" s="15" t="s">
        <v>18</v>
      </c>
      <c r="F27" s="15" t="s">
        <v>5</v>
      </c>
      <c r="G27" s="17">
        <v>17.989999999999998</v>
      </c>
      <c r="H27" s="18">
        <v>0.22</v>
      </c>
      <c r="I27" s="75">
        <f t="shared" si="0"/>
        <v>14.0322</v>
      </c>
      <c r="J27" s="91"/>
      <c r="K27" s="17">
        <f t="shared" si="1"/>
        <v>0</v>
      </c>
      <c r="L27" s="15" t="s">
        <v>6</v>
      </c>
      <c r="M27" s="15" t="s">
        <v>19</v>
      </c>
      <c r="N27" s="20" t="s">
        <v>20</v>
      </c>
    </row>
    <row r="28" spans="1:17" ht="15" customHeight="1">
      <c r="A28" s="15" t="s">
        <v>21</v>
      </c>
      <c r="B28" s="15" t="s">
        <v>22</v>
      </c>
      <c r="C28" s="15" t="s">
        <v>23</v>
      </c>
      <c r="D28" s="15" t="s">
        <v>3</v>
      </c>
      <c r="E28" s="15" t="s">
        <v>24</v>
      </c>
      <c r="F28" s="15" t="s">
        <v>5</v>
      </c>
      <c r="G28" s="17">
        <v>17.989999999999998</v>
      </c>
      <c r="H28" s="18">
        <v>0.22</v>
      </c>
      <c r="I28" s="75">
        <f t="shared" si="0"/>
        <v>14.0322</v>
      </c>
      <c r="J28" s="91"/>
      <c r="K28" s="17">
        <f t="shared" si="1"/>
        <v>0</v>
      </c>
      <c r="L28" s="15" t="s">
        <v>6</v>
      </c>
      <c r="M28" s="15" t="s">
        <v>13</v>
      </c>
      <c r="N28" s="20" t="s">
        <v>25</v>
      </c>
    </row>
    <row r="29" spans="1:17" s="2" customFormat="1" ht="15" customHeight="1">
      <c r="A29" s="34" t="s">
        <v>26</v>
      </c>
      <c r="B29" s="35" t="s">
        <v>27</v>
      </c>
      <c r="C29" s="34" t="s">
        <v>28</v>
      </c>
      <c r="D29" s="34" t="s">
        <v>3</v>
      </c>
      <c r="E29" s="34" t="s">
        <v>29</v>
      </c>
      <c r="F29" s="34" t="s">
        <v>5</v>
      </c>
      <c r="G29" s="36">
        <v>17.989999999999998</v>
      </c>
      <c r="H29" s="37">
        <v>0.22</v>
      </c>
      <c r="I29" s="78">
        <f t="shared" si="0"/>
        <v>14.0322</v>
      </c>
      <c r="J29" s="91"/>
      <c r="K29" s="36">
        <f t="shared" si="1"/>
        <v>0</v>
      </c>
      <c r="L29" s="34" t="s">
        <v>6</v>
      </c>
      <c r="M29" s="34" t="s">
        <v>19</v>
      </c>
      <c r="N29" s="38" t="s">
        <v>30</v>
      </c>
    </row>
    <row r="30" spans="1:17" ht="15" customHeight="1">
      <c r="A30" s="15" t="s">
        <v>31</v>
      </c>
      <c r="B30" s="15" t="s">
        <v>32</v>
      </c>
      <c r="C30" s="15" t="s">
        <v>33</v>
      </c>
      <c r="D30" s="15" t="s">
        <v>3</v>
      </c>
      <c r="E30" s="15" t="s">
        <v>34</v>
      </c>
      <c r="F30" s="15" t="s">
        <v>5</v>
      </c>
      <c r="G30" s="17">
        <v>18.989999999999998</v>
      </c>
      <c r="H30" s="18">
        <v>0.22</v>
      </c>
      <c r="I30" s="75">
        <f t="shared" si="0"/>
        <v>14.812199999999999</v>
      </c>
      <c r="J30" s="91"/>
      <c r="K30" s="17">
        <f t="shared" si="1"/>
        <v>0</v>
      </c>
      <c r="L30" s="15" t="s">
        <v>6</v>
      </c>
      <c r="M30" s="15" t="s">
        <v>7</v>
      </c>
      <c r="N30" s="20" t="s">
        <v>35</v>
      </c>
    </row>
    <row r="31" spans="1:17" ht="30">
      <c r="A31" s="16" t="s">
        <v>283</v>
      </c>
      <c r="B31" s="16" t="s">
        <v>284</v>
      </c>
      <c r="C31" s="16" t="s">
        <v>285</v>
      </c>
      <c r="D31" s="16" t="s">
        <v>286</v>
      </c>
      <c r="E31" s="15" t="s">
        <v>287</v>
      </c>
      <c r="F31" s="15" t="s">
        <v>5</v>
      </c>
      <c r="G31" s="17">
        <v>17.95</v>
      </c>
      <c r="H31" s="18">
        <v>0.22</v>
      </c>
      <c r="I31" s="75">
        <f t="shared" si="0"/>
        <v>14.000999999999999</v>
      </c>
      <c r="J31" s="91"/>
      <c r="K31" s="17">
        <f t="shared" si="1"/>
        <v>0</v>
      </c>
      <c r="L31" s="33" t="s">
        <v>277</v>
      </c>
      <c r="M31" s="15" t="s">
        <v>19</v>
      </c>
      <c r="N31" s="39" t="s">
        <v>219</v>
      </c>
    </row>
    <row r="32" spans="1:17" ht="30">
      <c r="A32" s="34" t="s">
        <v>288</v>
      </c>
      <c r="B32" s="35" t="s">
        <v>289</v>
      </c>
      <c r="C32" s="34" t="s">
        <v>290</v>
      </c>
      <c r="D32" s="34" t="s">
        <v>291</v>
      </c>
      <c r="E32" s="34" t="s">
        <v>244</v>
      </c>
      <c r="F32" s="34" t="s">
        <v>5</v>
      </c>
      <c r="G32" s="36">
        <v>17.989999999999998</v>
      </c>
      <c r="H32" s="37">
        <v>0.22</v>
      </c>
      <c r="I32" s="78">
        <f t="shared" si="0"/>
        <v>14.0322</v>
      </c>
      <c r="J32" s="91"/>
      <c r="K32" s="36">
        <f t="shared" si="1"/>
        <v>0</v>
      </c>
      <c r="L32" s="40" t="s">
        <v>277</v>
      </c>
      <c r="M32" s="34" t="s">
        <v>7</v>
      </c>
      <c r="N32" s="38" t="s">
        <v>270</v>
      </c>
      <c r="O32" s="2"/>
      <c r="P32" s="2"/>
      <c r="Q32" s="2"/>
    </row>
    <row r="33" spans="1:17" ht="15" customHeight="1">
      <c r="A33" s="16" t="s">
        <v>36</v>
      </c>
      <c r="B33" s="16" t="s">
        <v>37</v>
      </c>
      <c r="C33" s="16" t="s">
        <v>38</v>
      </c>
      <c r="D33" s="16" t="s">
        <v>37</v>
      </c>
      <c r="E33" s="15" t="s">
        <v>39</v>
      </c>
      <c r="F33" s="15" t="s">
        <v>5</v>
      </c>
      <c r="G33" s="17">
        <v>17.989999999999998</v>
      </c>
      <c r="H33" s="18">
        <v>0.22</v>
      </c>
      <c r="I33" s="75">
        <f t="shared" si="0"/>
        <v>14.0322</v>
      </c>
      <c r="J33" s="91"/>
      <c r="K33" s="17">
        <f t="shared" si="1"/>
        <v>0</v>
      </c>
      <c r="L33" s="16" t="s">
        <v>6</v>
      </c>
      <c r="M33" s="16" t="s">
        <v>40</v>
      </c>
      <c r="N33" s="39" t="s">
        <v>41</v>
      </c>
    </row>
    <row r="34" spans="1:17" ht="30">
      <c r="A34" s="15" t="s">
        <v>292</v>
      </c>
      <c r="B34" s="15" t="s">
        <v>293</v>
      </c>
      <c r="C34" s="15" t="s">
        <v>294</v>
      </c>
      <c r="D34" s="15" t="s">
        <v>3</v>
      </c>
      <c r="E34" s="15" t="s">
        <v>4</v>
      </c>
      <c r="F34" s="15" t="s">
        <v>5</v>
      </c>
      <c r="G34" s="17">
        <v>17.989999999999998</v>
      </c>
      <c r="H34" s="18">
        <v>0.22</v>
      </c>
      <c r="I34" s="75">
        <f t="shared" si="0"/>
        <v>14.0322</v>
      </c>
      <c r="J34" s="91"/>
      <c r="K34" s="17">
        <f t="shared" si="1"/>
        <v>0</v>
      </c>
      <c r="L34" s="33" t="s">
        <v>277</v>
      </c>
      <c r="M34" s="15" t="s">
        <v>7</v>
      </c>
      <c r="N34" s="20" t="s">
        <v>25</v>
      </c>
    </row>
    <row r="35" spans="1:17" ht="15" customHeight="1">
      <c r="A35" s="34" t="s">
        <v>42</v>
      </c>
      <c r="B35" s="35" t="s">
        <v>43</v>
      </c>
      <c r="C35" s="34" t="s">
        <v>44</v>
      </c>
      <c r="D35" s="34" t="s">
        <v>3</v>
      </c>
      <c r="E35" s="34" t="s">
        <v>45</v>
      </c>
      <c r="F35" s="34" t="s">
        <v>5</v>
      </c>
      <c r="G35" s="36">
        <v>17.989999999999998</v>
      </c>
      <c r="H35" s="37">
        <v>0.22</v>
      </c>
      <c r="I35" s="78">
        <f t="shared" si="0"/>
        <v>14.0322</v>
      </c>
      <c r="J35" s="91"/>
      <c r="K35" s="36">
        <f t="shared" si="1"/>
        <v>0</v>
      </c>
      <c r="L35" s="34" t="s">
        <v>6</v>
      </c>
      <c r="M35" s="34" t="s">
        <v>19</v>
      </c>
      <c r="N35" s="38" t="s">
        <v>46</v>
      </c>
      <c r="O35" s="2"/>
      <c r="P35" s="2"/>
      <c r="Q35" s="2"/>
    </row>
    <row r="36" spans="1:17" ht="15" customHeight="1">
      <c r="A36" s="15" t="s">
        <v>47</v>
      </c>
      <c r="B36" s="15" t="s">
        <v>48</v>
      </c>
      <c r="C36" s="15" t="s">
        <v>49</v>
      </c>
      <c r="D36" s="15" t="s">
        <v>3</v>
      </c>
      <c r="E36" s="15" t="s">
        <v>50</v>
      </c>
      <c r="F36" s="15" t="s">
        <v>5</v>
      </c>
      <c r="G36" s="17">
        <v>17.989999999999998</v>
      </c>
      <c r="H36" s="18">
        <v>0.22</v>
      </c>
      <c r="I36" s="75">
        <f t="shared" si="0"/>
        <v>14.0322</v>
      </c>
      <c r="J36" s="91"/>
      <c r="K36" s="17">
        <f t="shared" si="1"/>
        <v>0</v>
      </c>
      <c r="L36" s="15" t="s">
        <v>6</v>
      </c>
      <c r="M36" s="15" t="s">
        <v>19</v>
      </c>
      <c r="N36" s="20" t="s">
        <v>51</v>
      </c>
    </row>
    <row r="37" spans="1:17" ht="15" customHeight="1">
      <c r="A37" s="16" t="s">
        <v>52</v>
      </c>
      <c r="B37" s="16" t="s">
        <v>53</v>
      </c>
      <c r="C37" s="16" t="s">
        <v>54</v>
      </c>
      <c r="D37" s="16" t="s">
        <v>55</v>
      </c>
      <c r="E37" s="15" t="s">
        <v>56</v>
      </c>
      <c r="F37" s="15" t="s">
        <v>5</v>
      </c>
      <c r="G37" s="17">
        <v>17.989999999999998</v>
      </c>
      <c r="H37" s="18">
        <v>0.22</v>
      </c>
      <c r="I37" s="75">
        <f t="shared" si="0"/>
        <v>14.0322</v>
      </c>
      <c r="J37" s="91"/>
      <c r="K37" s="17">
        <f t="shared" si="1"/>
        <v>0</v>
      </c>
      <c r="L37" s="16" t="s">
        <v>6</v>
      </c>
      <c r="M37" s="16" t="s">
        <v>7</v>
      </c>
      <c r="N37" s="39" t="s">
        <v>57</v>
      </c>
    </row>
    <row r="38" spans="1:17" ht="15" customHeight="1">
      <c r="A38" s="34" t="s">
        <v>58</v>
      </c>
      <c r="B38" s="35" t="s">
        <v>59</v>
      </c>
      <c r="C38" s="34" t="s">
        <v>60</v>
      </c>
      <c r="D38" s="34" t="s">
        <v>61</v>
      </c>
      <c r="E38" s="34" t="s">
        <v>50</v>
      </c>
      <c r="F38" s="34" t="s">
        <v>5</v>
      </c>
      <c r="G38" s="36">
        <v>17.989999999999998</v>
      </c>
      <c r="H38" s="37">
        <v>0.22</v>
      </c>
      <c r="I38" s="78">
        <f t="shared" si="0"/>
        <v>14.0322</v>
      </c>
      <c r="J38" s="91"/>
      <c r="K38" s="36">
        <f t="shared" si="1"/>
        <v>0</v>
      </c>
      <c r="L38" s="34" t="s">
        <v>6</v>
      </c>
      <c r="M38" s="34" t="s">
        <v>19</v>
      </c>
      <c r="N38" s="38" t="s">
        <v>62</v>
      </c>
      <c r="O38" s="2"/>
      <c r="P38" s="2"/>
      <c r="Q38" s="2"/>
    </row>
    <row r="39" spans="1:17" ht="30">
      <c r="A39" s="34" t="s">
        <v>295</v>
      </c>
      <c r="B39" s="35" t="s">
        <v>296</v>
      </c>
      <c r="C39" s="34" t="s">
        <v>297</v>
      </c>
      <c r="D39" s="34" t="s">
        <v>298</v>
      </c>
      <c r="E39" s="34" t="s">
        <v>181</v>
      </c>
      <c r="F39" s="34" t="s">
        <v>5</v>
      </c>
      <c r="G39" s="36">
        <v>18.989999999999998</v>
      </c>
      <c r="H39" s="37">
        <v>0.22</v>
      </c>
      <c r="I39" s="78">
        <f t="shared" si="0"/>
        <v>14.812199999999999</v>
      </c>
      <c r="J39" s="91"/>
      <c r="K39" s="36">
        <f t="shared" si="1"/>
        <v>0</v>
      </c>
      <c r="L39" s="40" t="s">
        <v>277</v>
      </c>
      <c r="M39" s="34" t="s">
        <v>19</v>
      </c>
      <c r="N39" s="38" t="s">
        <v>259</v>
      </c>
      <c r="O39" s="2"/>
      <c r="P39" s="2"/>
      <c r="Q39" s="2"/>
    </row>
    <row r="40" spans="1:17" ht="30">
      <c r="A40" s="16" t="s">
        <v>299</v>
      </c>
      <c r="B40" s="16" t="s">
        <v>300</v>
      </c>
      <c r="C40" s="16" t="s">
        <v>301</v>
      </c>
      <c r="D40" s="16" t="s">
        <v>302</v>
      </c>
      <c r="E40" s="15" t="s">
        <v>12</v>
      </c>
      <c r="F40" s="15" t="s">
        <v>5</v>
      </c>
      <c r="G40" s="17">
        <v>17.989999999999998</v>
      </c>
      <c r="H40" s="18">
        <v>0.22</v>
      </c>
      <c r="I40" s="75">
        <f t="shared" si="0"/>
        <v>14.0322</v>
      </c>
      <c r="J40" s="91"/>
      <c r="K40" s="17">
        <f t="shared" si="1"/>
        <v>0</v>
      </c>
      <c r="L40" s="33" t="s">
        <v>277</v>
      </c>
      <c r="M40" s="16" t="s">
        <v>7</v>
      </c>
      <c r="N40" s="39" t="s">
        <v>237</v>
      </c>
    </row>
    <row r="41" spans="1:17" ht="15" customHeight="1">
      <c r="A41" s="34" t="s">
        <v>371</v>
      </c>
      <c r="B41" s="35" t="s">
        <v>372</v>
      </c>
      <c r="C41" s="34" t="s">
        <v>373</v>
      </c>
      <c r="D41" s="34" t="s">
        <v>374</v>
      </c>
      <c r="E41" s="34" t="s">
        <v>88</v>
      </c>
      <c r="F41" s="34" t="s">
        <v>5</v>
      </c>
      <c r="G41" s="36">
        <v>18.989999999999998</v>
      </c>
      <c r="H41" s="37">
        <v>0.22</v>
      </c>
      <c r="I41" s="78">
        <f t="shared" si="0"/>
        <v>14.812199999999999</v>
      </c>
      <c r="J41" s="91"/>
      <c r="K41" s="36">
        <f t="shared" si="1"/>
        <v>0</v>
      </c>
      <c r="L41" s="41" t="s">
        <v>6</v>
      </c>
      <c r="M41" s="34" t="s">
        <v>19</v>
      </c>
      <c r="N41" s="38" t="s">
        <v>375</v>
      </c>
      <c r="O41" s="2"/>
      <c r="P41" s="2"/>
      <c r="Q41" s="2"/>
    </row>
    <row r="42" spans="1:17" ht="15" customHeight="1">
      <c r="A42" s="15" t="s">
        <v>63</v>
      </c>
      <c r="B42" s="15" t="s">
        <v>64</v>
      </c>
      <c r="C42" s="15" t="s">
        <v>65</v>
      </c>
      <c r="D42" s="15" t="s">
        <v>3</v>
      </c>
      <c r="E42" s="15" t="s">
        <v>66</v>
      </c>
      <c r="F42" s="15" t="s">
        <v>5</v>
      </c>
      <c r="G42" s="17">
        <v>17.989999999999998</v>
      </c>
      <c r="H42" s="18">
        <v>0.22</v>
      </c>
      <c r="I42" s="75">
        <f t="shared" si="0"/>
        <v>14.0322</v>
      </c>
      <c r="J42" s="91"/>
      <c r="K42" s="17">
        <f t="shared" si="1"/>
        <v>0</v>
      </c>
      <c r="L42" s="15" t="s">
        <v>6</v>
      </c>
      <c r="M42" s="15" t="s">
        <v>19</v>
      </c>
      <c r="N42" s="20" t="s">
        <v>20</v>
      </c>
    </row>
    <row r="43" spans="1:17" ht="30">
      <c r="A43" s="16" t="s">
        <v>265</v>
      </c>
      <c r="B43" s="16" t="s">
        <v>266</v>
      </c>
      <c r="C43" s="16" t="s">
        <v>267</v>
      </c>
      <c r="D43" s="16" t="s">
        <v>266</v>
      </c>
      <c r="E43" s="15" t="s">
        <v>12</v>
      </c>
      <c r="F43" s="15" t="s">
        <v>5</v>
      </c>
      <c r="G43" s="17">
        <v>17.989999999999998</v>
      </c>
      <c r="H43" s="18">
        <v>0.22</v>
      </c>
      <c r="I43" s="75">
        <f t="shared" si="0"/>
        <v>14.0322</v>
      </c>
      <c r="J43" s="91"/>
      <c r="K43" s="17">
        <f t="shared" si="1"/>
        <v>0</v>
      </c>
      <c r="L43" s="33" t="s">
        <v>268</v>
      </c>
      <c r="M43" s="16" t="s">
        <v>269</v>
      </c>
      <c r="N43" s="39" t="s">
        <v>270</v>
      </c>
    </row>
    <row r="44" spans="1:17" ht="30">
      <c r="A44" s="15" t="s">
        <v>303</v>
      </c>
      <c r="B44" s="15" t="s">
        <v>304</v>
      </c>
      <c r="C44" s="15" t="s">
        <v>305</v>
      </c>
      <c r="D44" s="15" t="s">
        <v>3</v>
      </c>
      <c r="E44" s="15" t="s">
        <v>4</v>
      </c>
      <c r="F44" s="15" t="s">
        <v>5</v>
      </c>
      <c r="G44" s="17">
        <v>17.989999999999998</v>
      </c>
      <c r="H44" s="18">
        <v>0.22</v>
      </c>
      <c r="I44" s="75">
        <f t="shared" si="0"/>
        <v>14.0322</v>
      </c>
      <c r="J44" s="91"/>
      <c r="K44" s="17">
        <f t="shared" si="1"/>
        <v>0</v>
      </c>
      <c r="L44" s="33" t="s">
        <v>277</v>
      </c>
      <c r="M44" s="15" t="s">
        <v>7</v>
      </c>
      <c r="N44" s="20" t="s">
        <v>182</v>
      </c>
    </row>
    <row r="45" spans="1:17" ht="15" customHeight="1">
      <c r="A45" s="15" t="s">
        <v>67</v>
      </c>
      <c r="B45" s="15" t="s">
        <v>68</v>
      </c>
      <c r="C45" s="15" t="s">
        <v>69</v>
      </c>
      <c r="D45" s="15" t="s">
        <v>3</v>
      </c>
      <c r="E45" s="15" t="s">
        <v>70</v>
      </c>
      <c r="F45" s="15" t="s">
        <v>5</v>
      </c>
      <c r="G45" s="17">
        <v>17.989999999999998</v>
      </c>
      <c r="H45" s="18">
        <v>0.22</v>
      </c>
      <c r="I45" s="75">
        <f t="shared" si="0"/>
        <v>14.0322</v>
      </c>
      <c r="J45" s="91"/>
      <c r="K45" s="17">
        <f t="shared" si="1"/>
        <v>0</v>
      </c>
      <c r="L45" s="15" t="s">
        <v>6</v>
      </c>
      <c r="M45" s="15" t="s">
        <v>19</v>
      </c>
      <c r="N45" s="20" t="s">
        <v>71</v>
      </c>
    </row>
    <row r="46" spans="1:17" ht="15" customHeight="1">
      <c r="A46" s="16" t="s">
        <v>72</v>
      </c>
      <c r="B46" s="16" t="s">
        <v>73</v>
      </c>
      <c r="C46" s="16" t="s">
        <v>74</v>
      </c>
      <c r="D46" s="16" t="s">
        <v>75</v>
      </c>
      <c r="E46" s="15" t="s">
        <v>39</v>
      </c>
      <c r="F46" s="15" t="s">
        <v>5</v>
      </c>
      <c r="G46" s="17">
        <v>17.989999999999998</v>
      </c>
      <c r="H46" s="18">
        <v>0.22</v>
      </c>
      <c r="I46" s="75">
        <f t="shared" si="0"/>
        <v>14.0322</v>
      </c>
      <c r="J46" s="91"/>
      <c r="K46" s="17">
        <f t="shared" si="1"/>
        <v>0</v>
      </c>
      <c r="L46" s="16" t="s">
        <v>6</v>
      </c>
      <c r="M46" s="15" t="s">
        <v>19</v>
      </c>
      <c r="N46" s="39" t="s">
        <v>57</v>
      </c>
    </row>
    <row r="47" spans="1:17" ht="15" customHeight="1">
      <c r="A47" s="15" t="s">
        <v>76</v>
      </c>
      <c r="B47" s="15" t="s">
        <v>77</v>
      </c>
      <c r="C47" s="15" t="s">
        <v>78</v>
      </c>
      <c r="D47" s="15" t="s">
        <v>3</v>
      </c>
      <c r="E47" s="15" t="s">
        <v>79</v>
      </c>
      <c r="F47" s="15" t="s">
        <v>5</v>
      </c>
      <c r="G47" s="17">
        <v>18.989999999999998</v>
      </c>
      <c r="H47" s="18">
        <v>0.22</v>
      </c>
      <c r="I47" s="75">
        <f t="shared" si="0"/>
        <v>14.812199999999999</v>
      </c>
      <c r="J47" s="91"/>
      <c r="K47" s="17">
        <f t="shared" si="1"/>
        <v>0</v>
      </c>
      <c r="L47" s="15" t="s">
        <v>6</v>
      </c>
      <c r="M47" s="15" t="s">
        <v>19</v>
      </c>
      <c r="N47" s="20" t="s">
        <v>25</v>
      </c>
    </row>
    <row r="48" spans="1:17" ht="15" customHeight="1">
      <c r="A48" s="34" t="s">
        <v>80</v>
      </c>
      <c r="B48" s="35" t="s">
        <v>81</v>
      </c>
      <c r="C48" s="34" t="s">
        <v>82</v>
      </c>
      <c r="D48" s="34" t="s">
        <v>83</v>
      </c>
      <c r="E48" s="34" t="s">
        <v>84</v>
      </c>
      <c r="F48" s="34" t="s">
        <v>5</v>
      </c>
      <c r="G48" s="36">
        <v>17.989999999999998</v>
      </c>
      <c r="H48" s="37">
        <v>0.22</v>
      </c>
      <c r="I48" s="78">
        <f t="shared" si="0"/>
        <v>14.0322</v>
      </c>
      <c r="J48" s="91"/>
      <c r="K48" s="36">
        <f t="shared" si="1"/>
        <v>0</v>
      </c>
      <c r="L48" s="34" t="s">
        <v>6</v>
      </c>
      <c r="M48" s="34" t="s">
        <v>13</v>
      </c>
      <c r="N48" s="38" t="s">
        <v>20</v>
      </c>
      <c r="O48" s="2"/>
      <c r="P48" s="2"/>
      <c r="Q48" s="2"/>
    </row>
    <row r="49" spans="1:17" ht="15" customHeight="1">
      <c r="A49" s="15" t="s">
        <v>85</v>
      </c>
      <c r="B49" s="15" t="s">
        <v>86</v>
      </c>
      <c r="C49" s="15" t="s">
        <v>87</v>
      </c>
      <c r="D49" s="15" t="s">
        <v>3</v>
      </c>
      <c r="E49" s="15" t="s">
        <v>88</v>
      </c>
      <c r="F49" s="15" t="s">
        <v>5</v>
      </c>
      <c r="G49" s="17">
        <v>18.989999999999998</v>
      </c>
      <c r="H49" s="18">
        <v>0.22</v>
      </c>
      <c r="I49" s="75">
        <f t="shared" si="0"/>
        <v>14.812199999999999</v>
      </c>
      <c r="J49" s="91"/>
      <c r="K49" s="17">
        <f t="shared" si="1"/>
        <v>0</v>
      </c>
      <c r="L49" s="15" t="s">
        <v>6</v>
      </c>
      <c r="M49" s="15" t="s">
        <v>7</v>
      </c>
      <c r="N49" s="20" t="s">
        <v>89</v>
      </c>
    </row>
    <row r="50" spans="1:17" ht="15" customHeight="1">
      <c r="A50" s="34" t="s">
        <v>90</v>
      </c>
      <c r="B50" s="35" t="s">
        <v>91</v>
      </c>
      <c r="C50" s="34" t="s">
        <v>92</v>
      </c>
      <c r="D50" s="34" t="s">
        <v>93</v>
      </c>
      <c r="E50" s="34" t="s">
        <v>94</v>
      </c>
      <c r="F50" s="34" t="s">
        <v>5</v>
      </c>
      <c r="G50" s="36">
        <v>18.989999999999998</v>
      </c>
      <c r="H50" s="37">
        <v>0.22</v>
      </c>
      <c r="I50" s="78">
        <f t="shared" si="0"/>
        <v>14.812199999999999</v>
      </c>
      <c r="J50" s="91"/>
      <c r="K50" s="36">
        <f t="shared" si="1"/>
        <v>0</v>
      </c>
      <c r="L50" s="34" t="s">
        <v>6</v>
      </c>
      <c r="M50" s="34" t="s">
        <v>19</v>
      </c>
      <c r="N50" s="38" t="s">
        <v>95</v>
      </c>
      <c r="O50" s="2"/>
      <c r="P50" s="2"/>
      <c r="Q50" s="2"/>
    </row>
    <row r="51" spans="1:17" ht="30">
      <c r="A51" s="15" t="s">
        <v>306</v>
      </c>
      <c r="B51" s="15" t="s">
        <v>307</v>
      </c>
      <c r="C51" s="15" t="s">
        <v>308</v>
      </c>
      <c r="D51" s="15" t="s">
        <v>3</v>
      </c>
      <c r="E51" s="15" t="s">
        <v>70</v>
      </c>
      <c r="F51" s="15" t="s">
        <v>5</v>
      </c>
      <c r="G51" s="17">
        <v>17.989999999999998</v>
      </c>
      <c r="H51" s="18">
        <v>0.22</v>
      </c>
      <c r="I51" s="75">
        <f t="shared" si="0"/>
        <v>14.0322</v>
      </c>
      <c r="J51" s="91"/>
      <c r="K51" s="17">
        <f t="shared" si="1"/>
        <v>0</v>
      </c>
      <c r="L51" s="33" t="s">
        <v>277</v>
      </c>
      <c r="M51" s="15" t="s">
        <v>19</v>
      </c>
      <c r="N51" s="20" t="s">
        <v>8</v>
      </c>
    </row>
    <row r="52" spans="1:17" ht="30">
      <c r="A52" s="34" t="s">
        <v>309</v>
      </c>
      <c r="B52" s="35" t="s">
        <v>310</v>
      </c>
      <c r="C52" s="34" t="s">
        <v>311</v>
      </c>
      <c r="D52" s="34" t="s">
        <v>312</v>
      </c>
      <c r="E52" s="34" t="s">
        <v>24</v>
      </c>
      <c r="F52" s="34" t="s">
        <v>5</v>
      </c>
      <c r="G52" s="36">
        <v>19.989999999999998</v>
      </c>
      <c r="H52" s="37">
        <v>0.22</v>
      </c>
      <c r="I52" s="78">
        <f t="shared" si="0"/>
        <v>15.5922</v>
      </c>
      <c r="J52" s="91"/>
      <c r="K52" s="36">
        <f t="shared" si="1"/>
        <v>0</v>
      </c>
      <c r="L52" s="40" t="s">
        <v>277</v>
      </c>
      <c r="M52" s="34" t="s">
        <v>7</v>
      </c>
      <c r="N52" s="38" t="s">
        <v>30</v>
      </c>
      <c r="O52" s="2"/>
      <c r="P52" s="2"/>
      <c r="Q52" s="2"/>
    </row>
    <row r="53" spans="1:17" ht="15" customHeight="1">
      <c r="A53" s="34" t="s">
        <v>96</v>
      </c>
      <c r="B53" s="35" t="s">
        <v>97</v>
      </c>
      <c r="C53" s="34" t="s">
        <v>98</v>
      </c>
      <c r="D53" s="34" t="s">
        <v>99</v>
      </c>
      <c r="E53" s="34" t="s">
        <v>100</v>
      </c>
      <c r="F53" s="34" t="s">
        <v>5</v>
      </c>
      <c r="G53" s="36">
        <v>17.989999999999998</v>
      </c>
      <c r="H53" s="37">
        <v>0.22</v>
      </c>
      <c r="I53" s="78">
        <f t="shared" si="0"/>
        <v>14.0322</v>
      </c>
      <c r="J53" s="91"/>
      <c r="K53" s="36">
        <f t="shared" si="1"/>
        <v>0</v>
      </c>
      <c r="L53" s="34" t="s">
        <v>6</v>
      </c>
      <c r="M53" s="34" t="s">
        <v>19</v>
      </c>
      <c r="N53" s="38" t="s">
        <v>101</v>
      </c>
      <c r="O53" s="2"/>
      <c r="P53" s="2"/>
      <c r="Q53" s="2"/>
    </row>
    <row r="54" spans="1:17" ht="15" customHeight="1">
      <c r="A54" s="34" t="s">
        <v>102</v>
      </c>
      <c r="B54" s="35" t="s">
        <v>103</v>
      </c>
      <c r="C54" s="34" t="s">
        <v>104</v>
      </c>
      <c r="D54" s="34" t="s">
        <v>105</v>
      </c>
      <c r="E54" s="34" t="s">
        <v>56</v>
      </c>
      <c r="F54" s="34" t="s">
        <v>5</v>
      </c>
      <c r="G54" s="36">
        <v>17.989999999999998</v>
      </c>
      <c r="H54" s="37">
        <v>0.22</v>
      </c>
      <c r="I54" s="78">
        <f t="shared" si="0"/>
        <v>14.0322</v>
      </c>
      <c r="J54" s="91"/>
      <c r="K54" s="36">
        <f t="shared" si="1"/>
        <v>0</v>
      </c>
      <c r="L54" s="34" t="s">
        <v>6</v>
      </c>
      <c r="M54" s="34" t="s">
        <v>13</v>
      </c>
      <c r="N54" s="38" t="s">
        <v>106</v>
      </c>
      <c r="O54" s="2"/>
      <c r="P54" s="2"/>
      <c r="Q54" s="2"/>
    </row>
    <row r="55" spans="1:17" ht="15" customHeight="1">
      <c r="A55" s="15" t="s">
        <v>107</v>
      </c>
      <c r="B55" s="15" t="s">
        <v>108</v>
      </c>
      <c r="C55" s="15" t="s">
        <v>109</v>
      </c>
      <c r="D55" s="15" t="s">
        <v>3</v>
      </c>
      <c r="E55" s="15" t="s">
        <v>39</v>
      </c>
      <c r="F55" s="15" t="s">
        <v>5</v>
      </c>
      <c r="G55" s="17">
        <v>17.989999999999998</v>
      </c>
      <c r="H55" s="18">
        <v>0.22</v>
      </c>
      <c r="I55" s="75">
        <f t="shared" ref="I55:I86" si="2">G55*0.78</f>
        <v>14.0322</v>
      </c>
      <c r="J55" s="91"/>
      <c r="K55" s="17">
        <f t="shared" ref="K55:K86" si="3">J55*I55</f>
        <v>0</v>
      </c>
      <c r="L55" s="15" t="s">
        <v>6</v>
      </c>
      <c r="M55" s="15" t="s">
        <v>19</v>
      </c>
      <c r="N55" s="20" t="s">
        <v>89</v>
      </c>
    </row>
    <row r="56" spans="1:17" ht="30">
      <c r="A56" s="34" t="s">
        <v>313</v>
      </c>
      <c r="B56" s="35" t="s">
        <v>314</v>
      </c>
      <c r="C56" s="34" t="s">
        <v>315</v>
      </c>
      <c r="D56" s="34" t="s">
        <v>3</v>
      </c>
      <c r="E56" s="34" t="s">
        <v>70</v>
      </c>
      <c r="F56" s="34" t="s">
        <v>5</v>
      </c>
      <c r="G56" s="36">
        <v>16.989999999999998</v>
      </c>
      <c r="H56" s="37">
        <v>0.22</v>
      </c>
      <c r="I56" s="78">
        <f t="shared" si="2"/>
        <v>13.252199999999998</v>
      </c>
      <c r="J56" s="91"/>
      <c r="K56" s="36">
        <f t="shared" si="3"/>
        <v>0</v>
      </c>
      <c r="L56" s="40" t="s">
        <v>277</v>
      </c>
      <c r="M56" s="34" t="s">
        <v>19</v>
      </c>
      <c r="N56" s="38" t="s">
        <v>121</v>
      </c>
      <c r="O56" s="2"/>
      <c r="P56" s="2"/>
      <c r="Q56" s="2"/>
    </row>
    <row r="57" spans="1:17" ht="30">
      <c r="A57" s="15" t="s">
        <v>316</v>
      </c>
      <c r="B57" s="15" t="s">
        <v>317</v>
      </c>
      <c r="C57" s="15" t="s">
        <v>318</v>
      </c>
      <c r="D57" s="15" t="s">
        <v>3</v>
      </c>
      <c r="E57" s="15" t="s">
        <v>199</v>
      </c>
      <c r="F57" s="15" t="s">
        <v>5</v>
      </c>
      <c r="G57" s="17">
        <v>17.989999999999998</v>
      </c>
      <c r="H57" s="18">
        <v>0.22</v>
      </c>
      <c r="I57" s="75">
        <f t="shared" si="2"/>
        <v>14.0322</v>
      </c>
      <c r="J57" s="91"/>
      <c r="K57" s="17">
        <f t="shared" si="3"/>
        <v>0</v>
      </c>
      <c r="L57" s="33" t="s">
        <v>277</v>
      </c>
      <c r="M57" s="15" t="s">
        <v>19</v>
      </c>
      <c r="N57" s="20" t="s">
        <v>259</v>
      </c>
    </row>
    <row r="58" spans="1:17" ht="15" customHeight="1">
      <c r="A58" s="34" t="s">
        <v>110</v>
      </c>
      <c r="B58" s="35" t="s">
        <v>111</v>
      </c>
      <c r="C58" s="34" t="s">
        <v>112</v>
      </c>
      <c r="D58" s="34" t="s">
        <v>3</v>
      </c>
      <c r="E58" s="34" t="s">
        <v>50</v>
      </c>
      <c r="F58" s="34" t="s">
        <v>5</v>
      </c>
      <c r="G58" s="36">
        <v>17.989999999999998</v>
      </c>
      <c r="H58" s="37">
        <v>0.22</v>
      </c>
      <c r="I58" s="78">
        <f t="shared" si="2"/>
        <v>14.0322</v>
      </c>
      <c r="J58" s="91"/>
      <c r="K58" s="36">
        <f t="shared" si="3"/>
        <v>0</v>
      </c>
      <c r="L58" s="34" t="s">
        <v>6</v>
      </c>
      <c r="M58" s="34" t="s">
        <v>19</v>
      </c>
      <c r="N58" s="38" t="s">
        <v>25</v>
      </c>
      <c r="O58" s="2"/>
      <c r="P58" s="2"/>
      <c r="Q58" s="2"/>
    </row>
    <row r="59" spans="1:17" ht="30">
      <c r="A59" s="15" t="s">
        <v>319</v>
      </c>
      <c r="B59" s="15" t="s">
        <v>320</v>
      </c>
      <c r="C59" s="15" t="s">
        <v>321</v>
      </c>
      <c r="D59" s="15" t="s">
        <v>3</v>
      </c>
      <c r="E59" s="15" t="s">
        <v>50</v>
      </c>
      <c r="F59" s="15" t="s">
        <v>5</v>
      </c>
      <c r="G59" s="17">
        <v>17.989999999999998</v>
      </c>
      <c r="H59" s="18">
        <v>0.22</v>
      </c>
      <c r="I59" s="75">
        <f t="shared" si="2"/>
        <v>14.0322</v>
      </c>
      <c r="J59" s="91"/>
      <c r="K59" s="17">
        <f t="shared" si="3"/>
        <v>0</v>
      </c>
      <c r="L59" s="33" t="s">
        <v>277</v>
      </c>
      <c r="M59" s="15" t="s">
        <v>19</v>
      </c>
      <c r="N59" s="20" t="s">
        <v>322</v>
      </c>
    </row>
    <row r="60" spans="1:17" ht="30">
      <c r="A60" s="15" t="s">
        <v>271</v>
      </c>
      <c r="B60" s="15" t="s">
        <v>272</v>
      </c>
      <c r="C60" s="15" t="s">
        <v>273</v>
      </c>
      <c r="D60" s="15" t="s">
        <v>3</v>
      </c>
      <c r="E60" s="15" t="s">
        <v>12</v>
      </c>
      <c r="F60" s="15" t="s">
        <v>5</v>
      </c>
      <c r="G60" s="17">
        <v>17.989999999999998</v>
      </c>
      <c r="H60" s="18">
        <v>0.22</v>
      </c>
      <c r="I60" s="75">
        <f t="shared" si="2"/>
        <v>14.0322</v>
      </c>
      <c r="J60" s="91"/>
      <c r="K60" s="17">
        <f t="shared" si="3"/>
        <v>0</v>
      </c>
      <c r="L60" s="33" t="s">
        <v>268</v>
      </c>
      <c r="M60" s="15" t="s">
        <v>13</v>
      </c>
      <c r="N60" s="20" t="s">
        <v>187</v>
      </c>
    </row>
    <row r="61" spans="1:17" ht="15" customHeight="1">
      <c r="A61" s="34" t="s">
        <v>113</v>
      </c>
      <c r="B61" s="35" t="s">
        <v>114</v>
      </c>
      <c r="C61" s="34" t="s">
        <v>115</v>
      </c>
      <c r="D61" s="34" t="s">
        <v>116</v>
      </c>
      <c r="E61" s="34" t="s">
        <v>39</v>
      </c>
      <c r="F61" s="34" t="s">
        <v>5</v>
      </c>
      <c r="G61" s="36">
        <v>17.989999999999998</v>
      </c>
      <c r="H61" s="37">
        <v>0.22</v>
      </c>
      <c r="I61" s="78">
        <f t="shared" si="2"/>
        <v>14.0322</v>
      </c>
      <c r="J61" s="91"/>
      <c r="K61" s="36">
        <f t="shared" si="3"/>
        <v>0</v>
      </c>
      <c r="L61" s="34" t="s">
        <v>6</v>
      </c>
      <c r="M61" s="34" t="s">
        <v>40</v>
      </c>
      <c r="N61" s="38" t="s">
        <v>71</v>
      </c>
      <c r="O61" s="2"/>
      <c r="P61" s="2"/>
      <c r="Q61" s="2"/>
    </row>
    <row r="62" spans="1:17" ht="30">
      <c r="A62" s="15" t="s">
        <v>323</v>
      </c>
      <c r="B62" s="15" t="s">
        <v>324</v>
      </c>
      <c r="C62" s="15" t="s">
        <v>325</v>
      </c>
      <c r="D62" s="15" t="s">
        <v>3</v>
      </c>
      <c r="E62" s="15" t="s">
        <v>88</v>
      </c>
      <c r="F62" s="15" t="s">
        <v>5</v>
      </c>
      <c r="G62" s="17">
        <v>18.989999999999998</v>
      </c>
      <c r="H62" s="18">
        <v>0.22</v>
      </c>
      <c r="I62" s="75">
        <f t="shared" si="2"/>
        <v>14.812199999999999</v>
      </c>
      <c r="J62" s="91"/>
      <c r="K62" s="17">
        <f t="shared" si="3"/>
        <v>0</v>
      </c>
      <c r="L62" s="33" t="s">
        <v>277</v>
      </c>
      <c r="M62" s="15" t="s">
        <v>19</v>
      </c>
      <c r="N62" s="20" t="s">
        <v>137</v>
      </c>
    </row>
    <row r="63" spans="1:17" ht="30">
      <c r="A63" s="16" t="s">
        <v>326</v>
      </c>
      <c r="B63" s="16" t="s">
        <v>327</v>
      </c>
      <c r="C63" s="16" t="s">
        <v>328</v>
      </c>
      <c r="D63" s="16" t="s">
        <v>329</v>
      </c>
      <c r="E63" s="15" t="s">
        <v>56</v>
      </c>
      <c r="F63" s="15" t="s">
        <v>5</v>
      </c>
      <c r="G63" s="17">
        <v>17.989999999999998</v>
      </c>
      <c r="H63" s="18">
        <v>0.22</v>
      </c>
      <c r="I63" s="75">
        <f t="shared" si="2"/>
        <v>14.0322</v>
      </c>
      <c r="J63" s="91"/>
      <c r="K63" s="17">
        <f t="shared" si="3"/>
        <v>0</v>
      </c>
      <c r="L63" s="33" t="s">
        <v>277</v>
      </c>
      <c r="M63" s="16" t="s">
        <v>13</v>
      </c>
      <c r="N63" s="39" t="s">
        <v>228</v>
      </c>
    </row>
    <row r="64" spans="1:17" ht="15" customHeight="1">
      <c r="A64" s="34" t="s">
        <v>117</v>
      </c>
      <c r="B64" s="35" t="s">
        <v>118</v>
      </c>
      <c r="C64" s="34" t="s">
        <v>119</v>
      </c>
      <c r="D64" s="34" t="s">
        <v>118</v>
      </c>
      <c r="E64" s="34" t="s">
        <v>120</v>
      </c>
      <c r="F64" s="34" t="s">
        <v>5</v>
      </c>
      <c r="G64" s="36">
        <v>18.989999999999998</v>
      </c>
      <c r="H64" s="37">
        <v>0.22</v>
      </c>
      <c r="I64" s="78">
        <f t="shared" si="2"/>
        <v>14.812199999999999</v>
      </c>
      <c r="J64" s="91"/>
      <c r="K64" s="36">
        <f t="shared" si="3"/>
        <v>0</v>
      </c>
      <c r="L64" s="34" t="s">
        <v>6</v>
      </c>
      <c r="M64" s="34" t="s">
        <v>7</v>
      </c>
      <c r="N64" s="38" t="s">
        <v>121</v>
      </c>
      <c r="O64" s="2"/>
      <c r="P64" s="2"/>
      <c r="Q64" s="2"/>
    </row>
    <row r="65" spans="1:17" ht="15" customHeight="1">
      <c r="A65" s="15" t="s">
        <v>122</v>
      </c>
      <c r="B65" s="15" t="s">
        <v>123</v>
      </c>
      <c r="C65" s="15" t="s">
        <v>124</v>
      </c>
      <c r="D65" s="15" t="s">
        <v>3</v>
      </c>
      <c r="E65" s="15" t="s">
        <v>125</v>
      </c>
      <c r="F65" s="15" t="s">
        <v>5</v>
      </c>
      <c r="G65" s="17">
        <v>18</v>
      </c>
      <c r="H65" s="18">
        <v>0.22</v>
      </c>
      <c r="I65" s="75">
        <f t="shared" si="2"/>
        <v>14.040000000000001</v>
      </c>
      <c r="J65" s="91"/>
      <c r="K65" s="17">
        <f t="shared" si="3"/>
        <v>0</v>
      </c>
      <c r="L65" s="15" t="s">
        <v>6</v>
      </c>
      <c r="M65" s="15" t="s">
        <v>19</v>
      </c>
      <c r="N65" s="20" t="s">
        <v>101</v>
      </c>
    </row>
    <row r="66" spans="1:17" ht="15" customHeight="1">
      <c r="A66" s="16" t="s">
        <v>126</v>
      </c>
      <c r="B66" s="16" t="s">
        <v>127</v>
      </c>
      <c r="C66" s="16" t="s">
        <v>128</v>
      </c>
      <c r="D66" s="16" t="s">
        <v>127</v>
      </c>
      <c r="E66" s="15" t="s">
        <v>39</v>
      </c>
      <c r="F66" s="15" t="s">
        <v>5</v>
      </c>
      <c r="G66" s="17">
        <v>17.989999999999998</v>
      </c>
      <c r="H66" s="18">
        <v>0.22</v>
      </c>
      <c r="I66" s="75">
        <f t="shared" si="2"/>
        <v>14.0322</v>
      </c>
      <c r="J66" s="91"/>
      <c r="K66" s="17">
        <f t="shared" si="3"/>
        <v>0</v>
      </c>
      <c r="L66" s="16" t="s">
        <v>6</v>
      </c>
      <c r="M66" s="15" t="s">
        <v>19</v>
      </c>
      <c r="N66" s="39" t="s">
        <v>129</v>
      </c>
    </row>
    <row r="67" spans="1:17" ht="30">
      <c r="A67" s="34" t="s">
        <v>330</v>
      </c>
      <c r="B67" s="35" t="s">
        <v>331</v>
      </c>
      <c r="C67" s="34" t="s">
        <v>332</v>
      </c>
      <c r="D67" s="34" t="s">
        <v>333</v>
      </c>
      <c r="E67" s="34" t="s">
        <v>334</v>
      </c>
      <c r="F67" s="34" t="s">
        <v>5</v>
      </c>
      <c r="G67" s="36">
        <v>17.989999999999998</v>
      </c>
      <c r="H67" s="37">
        <v>0.22</v>
      </c>
      <c r="I67" s="78">
        <f t="shared" si="2"/>
        <v>14.0322</v>
      </c>
      <c r="J67" s="91"/>
      <c r="K67" s="36">
        <f t="shared" si="3"/>
        <v>0</v>
      </c>
      <c r="L67" s="40" t="s">
        <v>277</v>
      </c>
      <c r="M67" s="34" t="s">
        <v>19</v>
      </c>
      <c r="N67" s="38" t="s">
        <v>253</v>
      </c>
      <c r="O67" s="2"/>
      <c r="P67" s="2"/>
      <c r="Q67" s="2"/>
    </row>
    <row r="68" spans="1:17" ht="15" customHeight="1">
      <c r="A68" s="34" t="s">
        <v>130</v>
      </c>
      <c r="B68" s="35" t="s">
        <v>131</v>
      </c>
      <c r="C68" s="34" t="s">
        <v>132</v>
      </c>
      <c r="D68" s="34" t="s">
        <v>3</v>
      </c>
      <c r="E68" s="34" t="s">
        <v>29</v>
      </c>
      <c r="F68" s="34" t="s">
        <v>5</v>
      </c>
      <c r="G68" s="36">
        <v>17.989999999999998</v>
      </c>
      <c r="H68" s="37">
        <v>0.22</v>
      </c>
      <c r="I68" s="78">
        <f t="shared" si="2"/>
        <v>14.0322</v>
      </c>
      <c r="J68" s="91"/>
      <c r="K68" s="36">
        <f t="shared" si="3"/>
        <v>0</v>
      </c>
      <c r="L68" s="34" t="s">
        <v>6</v>
      </c>
      <c r="M68" s="34" t="s">
        <v>13</v>
      </c>
      <c r="N68" s="38" t="s">
        <v>71</v>
      </c>
      <c r="O68" s="2"/>
      <c r="P68" s="2"/>
      <c r="Q68" s="2"/>
    </row>
    <row r="69" spans="1:17" ht="15" customHeight="1">
      <c r="A69" s="15" t="s">
        <v>133</v>
      </c>
      <c r="B69" s="15" t="s">
        <v>134</v>
      </c>
      <c r="C69" s="15" t="s">
        <v>135</v>
      </c>
      <c r="D69" s="15" t="s">
        <v>136</v>
      </c>
      <c r="E69" s="15" t="s">
        <v>125</v>
      </c>
      <c r="F69" s="15" t="s">
        <v>5</v>
      </c>
      <c r="G69" s="17">
        <v>18</v>
      </c>
      <c r="H69" s="18">
        <v>0.22</v>
      </c>
      <c r="I69" s="75">
        <f t="shared" si="2"/>
        <v>14.040000000000001</v>
      </c>
      <c r="J69" s="91"/>
      <c r="K69" s="17">
        <f t="shared" si="3"/>
        <v>0</v>
      </c>
      <c r="L69" s="15" t="s">
        <v>6</v>
      </c>
      <c r="M69" s="15" t="s">
        <v>19</v>
      </c>
      <c r="N69" s="20" t="s">
        <v>137</v>
      </c>
    </row>
    <row r="70" spans="1:17" ht="30">
      <c r="A70" s="15" t="s">
        <v>2137</v>
      </c>
      <c r="B70" s="15" t="s">
        <v>2138</v>
      </c>
      <c r="C70" s="15" t="s">
        <v>2139</v>
      </c>
      <c r="D70" s="15" t="s">
        <v>3</v>
      </c>
      <c r="E70" s="15" t="s">
        <v>1675</v>
      </c>
      <c r="F70" s="15" t="s">
        <v>5</v>
      </c>
      <c r="G70" s="17">
        <v>17.989999999999998</v>
      </c>
      <c r="H70" s="18">
        <v>0.22</v>
      </c>
      <c r="I70" s="75">
        <f t="shared" si="2"/>
        <v>14.0322</v>
      </c>
      <c r="J70" s="91"/>
      <c r="K70" s="17">
        <f t="shared" si="3"/>
        <v>0</v>
      </c>
      <c r="L70" s="33" t="s">
        <v>277</v>
      </c>
      <c r="M70" s="15" t="s">
        <v>19</v>
      </c>
      <c r="N70" s="20" t="s">
        <v>89</v>
      </c>
    </row>
    <row r="71" spans="1:17" ht="15" customHeight="1">
      <c r="A71" s="15" t="s">
        <v>138</v>
      </c>
      <c r="B71" s="15" t="s">
        <v>139</v>
      </c>
      <c r="C71" s="15" t="s">
        <v>140</v>
      </c>
      <c r="D71" s="15" t="s">
        <v>3</v>
      </c>
      <c r="E71" s="15" t="s">
        <v>141</v>
      </c>
      <c r="F71" s="15" t="s">
        <v>5</v>
      </c>
      <c r="G71" s="17">
        <v>17.989999999999998</v>
      </c>
      <c r="H71" s="18">
        <v>0.22</v>
      </c>
      <c r="I71" s="75">
        <f t="shared" si="2"/>
        <v>14.0322</v>
      </c>
      <c r="J71" s="91"/>
      <c r="K71" s="17">
        <f t="shared" si="3"/>
        <v>0</v>
      </c>
      <c r="L71" s="15" t="s">
        <v>6</v>
      </c>
      <c r="M71" s="15" t="s">
        <v>19</v>
      </c>
      <c r="N71" s="20" t="s">
        <v>142</v>
      </c>
    </row>
    <row r="72" spans="1:17" ht="15" customHeight="1">
      <c r="A72" s="15" t="s">
        <v>143</v>
      </c>
      <c r="B72" s="15" t="s">
        <v>144</v>
      </c>
      <c r="C72" s="15" t="s">
        <v>145</v>
      </c>
      <c r="D72" s="15" t="s">
        <v>3</v>
      </c>
      <c r="E72" s="15" t="s">
        <v>4</v>
      </c>
      <c r="F72" s="15" t="s">
        <v>5</v>
      </c>
      <c r="G72" s="17">
        <v>17.989999999999998</v>
      </c>
      <c r="H72" s="18">
        <v>0.22</v>
      </c>
      <c r="I72" s="75">
        <f t="shared" si="2"/>
        <v>14.0322</v>
      </c>
      <c r="J72" s="91"/>
      <c r="K72" s="17">
        <f t="shared" si="3"/>
        <v>0</v>
      </c>
      <c r="L72" s="15" t="s">
        <v>6</v>
      </c>
      <c r="M72" s="15" t="s">
        <v>7</v>
      </c>
      <c r="N72" s="20" t="s">
        <v>146</v>
      </c>
    </row>
    <row r="73" spans="1:17" ht="30">
      <c r="A73" s="15" t="s">
        <v>335</v>
      </c>
      <c r="B73" s="15" t="s">
        <v>336</v>
      </c>
      <c r="C73" s="15" t="s">
        <v>337</v>
      </c>
      <c r="D73" s="15" t="s">
        <v>3</v>
      </c>
      <c r="E73" s="15" t="s">
        <v>45</v>
      </c>
      <c r="F73" s="15" t="s">
        <v>5</v>
      </c>
      <c r="G73" s="17">
        <v>17.989999999999998</v>
      </c>
      <c r="H73" s="18">
        <v>0.22</v>
      </c>
      <c r="I73" s="75">
        <f t="shared" si="2"/>
        <v>14.0322</v>
      </c>
      <c r="J73" s="91"/>
      <c r="K73" s="17">
        <f t="shared" si="3"/>
        <v>0</v>
      </c>
      <c r="L73" s="33" t="s">
        <v>277</v>
      </c>
      <c r="M73" s="15" t="s">
        <v>19</v>
      </c>
      <c r="N73" s="20" t="s">
        <v>187</v>
      </c>
    </row>
    <row r="74" spans="1:17" ht="15" customHeight="1">
      <c r="A74" s="16" t="s">
        <v>147</v>
      </c>
      <c r="B74" s="16" t="s">
        <v>148</v>
      </c>
      <c r="C74" s="16" t="s">
        <v>149</v>
      </c>
      <c r="D74" s="16" t="s">
        <v>150</v>
      </c>
      <c r="E74" s="15" t="s">
        <v>12</v>
      </c>
      <c r="F74" s="15" t="s">
        <v>5</v>
      </c>
      <c r="G74" s="17">
        <v>17.989999999999998</v>
      </c>
      <c r="H74" s="18">
        <v>0.22</v>
      </c>
      <c r="I74" s="75">
        <f t="shared" si="2"/>
        <v>14.0322</v>
      </c>
      <c r="J74" s="91"/>
      <c r="K74" s="17">
        <f t="shared" si="3"/>
        <v>0</v>
      </c>
      <c r="L74" s="16" t="s">
        <v>6</v>
      </c>
      <c r="M74" s="16" t="s">
        <v>13</v>
      </c>
      <c r="N74" s="39" t="s">
        <v>71</v>
      </c>
    </row>
    <row r="75" spans="1:17" ht="15" customHeight="1">
      <c r="A75" s="34" t="s">
        <v>151</v>
      </c>
      <c r="B75" s="35" t="s">
        <v>152</v>
      </c>
      <c r="C75" s="34" t="s">
        <v>153</v>
      </c>
      <c r="D75" s="34" t="s">
        <v>154</v>
      </c>
      <c r="E75" s="34" t="s">
        <v>4</v>
      </c>
      <c r="F75" s="34" t="s">
        <v>5</v>
      </c>
      <c r="G75" s="36">
        <v>17.989999999999998</v>
      </c>
      <c r="H75" s="37">
        <v>0.22</v>
      </c>
      <c r="I75" s="78">
        <f t="shared" si="2"/>
        <v>14.0322</v>
      </c>
      <c r="J75" s="91"/>
      <c r="K75" s="36">
        <f t="shared" si="3"/>
        <v>0</v>
      </c>
      <c r="L75" s="34" t="s">
        <v>6</v>
      </c>
      <c r="M75" s="34" t="s">
        <v>7</v>
      </c>
      <c r="N75" s="38" t="s">
        <v>155</v>
      </c>
      <c r="O75" s="2"/>
      <c r="P75" s="2"/>
      <c r="Q75" s="2"/>
    </row>
    <row r="76" spans="1:17" ht="15" customHeight="1">
      <c r="A76" s="34" t="s">
        <v>156</v>
      </c>
      <c r="B76" s="35" t="s">
        <v>157</v>
      </c>
      <c r="C76" s="34" t="s">
        <v>153</v>
      </c>
      <c r="D76" s="34" t="s">
        <v>154</v>
      </c>
      <c r="E76" s="34" t="s">
        <v>4</v>
      </c>
      <c r="F76" s="34" t="s">
        <v>5</v>
      </c>
      <c r="G76" s="36">
        <v>17.989999999999998</v>
      </c>
      <c r="H76" s="37">
        <v>0.22</v>
      </c>
      <c r="I76" s="78">
        <f t="shared" si="2"/>
        <v>14.0322</v>
      </c>
      <c r="J76" s="91"/>
      <c r="K76" s="36">
        <f t="shared" si="3"/>
        <v>0</v>
      </c>
      <c r="L76" s="34" t="s">
        <v>6</v>
      </c>
      <c r="M76" s="34" t="s">
        <v>158</v>
      </c>
      <c r="N76" s="38" t="s">
        <v>30</v>
      </c>
      <c r="O76" s="2"/>
      <c r="P76" s="2"/>
      <c r="Q76" s="2"/>
    </row>
    <row r="77" spans="1:17" ht="30">
      <c r="A77" s="15" t="s">
        <v>338</v>
      </c>
      <c r="B77" s="15" t="s">
        <v>339</v>
      </c>
      <c r="C77" s="15" t="s">
        <v>340</v>
      </c>
      <c r="D77" s="15" t="s">
        <v>3</v>
      </c>
      <c r="E77" s="15" t="s">
        <v>341</v>
      </c>
      <c r="F77" s="15" t="s">
        <v>5</v>
      </c>
      <c r="G77" s="17">
        <v>17.989999999999998</v>
      </c>
      <c r="H77" s="18">
        <v>0.22</v>
      </c>
      <c r="I77" s="75">
        <f t="shared" si="2"/>
        <v>14.0322</v>
      </c>
      <c r="J77" s="91"/>
      <c r="K77" s="17">
        <f t="shared" si="3"/>
        <v>0</v>
      </c>
      <c r="L77" s="33" t="s">
        <v>277</v>
      </c>
      <c r="M77" s="15" t="s">
        <v>7</v>
      </c>
      <c r="N77" s="20" t="s">
        <v>41</v>
      </c>
    </row>
    <row r="78" spans="1:17" ht="15" customHeight="1">
      <c r="A78" s="15" t="s">
        <v>159</v>
      </c>
      <c r="B78" s="15" t="s">
        <v>160</v>
      </c>
      <c r="C78" s="15" t="s">
        <v>161</v>
      </c>
      <c r="D78" s="15" t="s">
        <v>3</v>
      </c>
      <c r="E78" s="15" t="s">
        <v>66</v>
      </c>
      <c r="F78" s="15" t="s">
        <v>5</v>
      </c>
      <c r="G78" s="17">
        <v>18.989999999999998</v>
      </c>
      <c r="H78" s="18">
        <v>0.22</v>
      </c>
      <c r="I78" s="75">
        <f t="shared" si="2"/>
        <v>14.812199999999999</v>
      </c>
      <c r="J78" s="91"/>
      <c r="K78" s="17">
        <f t="shared" si="3"/>
        <v>0</v>
      </c>
      <c r="L78" s="15" t="s">
        <v>6</v>
      </c>
      <c r="M78" s="15" t="s">
        <v>19</v>
      </c>
      <c r="N78" s="20" t="s">
        <v>41</v>
      </c>
    </row>
    <row r="79" spans="1:17" ht="15" customHeight="1">
      <c r="A79" s="16" t="s">
        <v>162</v>
      </c>
      <c r="B79" s="16" t="s">
        <v>163</v>
      </c>
      <c r="C79" s="16" t="s">
        <v>164</v>
      </c>
      <c r="D79" s="16" t="s">
        <v>165</v>
      </c>
      <c r="E79" s="15" t="s">
        <v>24</v>
      </c>
      <c r="F79" s="15" t="s">
        <v>5</v>
      </c>
      <c r="G79" s="17">
        <v>18.989999999999998</v>
      </c>
      <c r="H79" s="18">
        <v>0.22</v>
      </c>
      <c r="I79" s="75">
        <f t="shared" si="2"/>
        <v>14.812199999999999</v>
      </c>
      <c r="J79" s="91"/>
      <c r="K79" s="17">
        <f t="shared" si="3"/>
        <v>0</v>
      </c>
      <c r="L79" s="16" t="s">
        <v>6</v>
      </c>
      <c r="M79" s="16" t="s">
        <v>7</v>
      </c>
      <c r="N79" s="39" t="s">
        <v>14</v>
      </c>
    </row>
    <row r="80" spans="1:17" ht="30">
      <c r="A80" s="34" t="s">
        <v>342</v>
      </c>
      <c r="B80" s="35" t="s">
        <v>343</v>
      </c>
      <c r="C80" s="34" t="s">
        <v>344</v>
      </c>
      <c r="D80" s="34" t="s">
        <v>345</v>
      </c>
      <c r="E80" s="34" t="s">
        <v>346</v>
      </c>
      <c r="F80" s="34" t="s">
        <v>5</v>
      </c>
      <c r="G80" s="36">
        <v>19</v>
      </c>
      <c r="H80" s="37">
        <v>0.22</v>
      </c>
      <c r="I80" s="78">
        <f t="shared" si="2"/>
        <v>14.82</v>
      </c>
      <c r="J80" s="91"/>
      <c r="K80" s="36">
        <f t="shared" si="3"/>
        <v>0</v>
      </c>
      <c r="L80" s="40" t="s">
        <v>277</v>
      </c>
      <c r="M80" s="34" t="s">
        <v>19</v>
      </c>
      <c r="N80" s="38" t="s">
        <v>347</v>
      </c>
      <c r="O80" s="2"/>
      <c r="P80" s="2"/>
      <c r="Q80" s="2"/>
    </row>
    <row r="81" spans="1:17" ht="15" customHeight="1">
      <c r="A81" s="16" t="s">
        <v>166</v>
      </c>
      <c r="B81" s="16" t="s">
        <v>167</v>
      </c>
      <c r="C81" s="16" t="s">
        <v>168</v>
      </c>
      <c r="D81" s="16" t="s">
        <v>169</v>
      </c>
      <c r="E81" s="15" t="s">
        <v>170</v>
      </c>
      <c r="F81" s="15" t="s">
        <v>5</v>
      </c>
      <c r="G81" s="17">
        <v>19.989999999999998</v>
      </c>
      <c r="H81" s="18">
        <v>0.22</v>
      </c>
      <c r="I81" s="75">
        <f t="shared" si="2"/>
        <v>15.5922</v>
      </c>
      <c r="J81" s="91"/>
      <c r="K81" s="17">
        <f t="shared" si="3"/>
        <v>0</v>
      </c>
      <c r="L81" s="16" t="s">
        <v>6</v>
      </c>
      <c r="M81" s="16" t="s">
        <v>19</v>
      </c>
      <c r="N81" s="39" t="s">
        <v>171</v>
      </c>
    </row>
    <row r="82" spans="1:17" ht="15" customHeight="1">
      <c r="A82" s="16" t="s">
        <v>172</v>
      </c>
      <c r="B82" s="16" t="s">
        <v>173</v>
      </c>
      <c r="C82" s="16" t="s">
        <v>168</v>
      </c>
      <c r="D82" s="16" t="s">
        <v>169</v>
      </c>
      <c r="E82" s="15" t="s">
        <v>170</v>
      </c>
      <c r="F82" s="15" t="s">
        <v>5</v>
      </c>
      <c r="G82" s="17">
        <v>19.989999999999998</v>
      </c>
      <c r="H82" s="18">
        <v>0.22</v>
      </c>
      <c r="I82" s="75">
        <f t="shared" si="2"/>
        <v>15.5922</v>
      </c>
      <c r="J82" s="91"/>
      <c r="K82" s="17">
        <f t="shared" si="3"/>
        <v>0</v>
      </c>
      <c r="L82" s="16" t="s">
        <v>6</v>
      </c>
      <c r="M82" s="16" t="s">
        <v>19</v>
      </c>
      <c r="N82" s="39" t="s">
        <v>171</v>
      </c>
    </row>
    <row r="83" spans="1:17" ht="15" customHeight="1">
      <c r="A83" s="16" t="s">
        <v>174</v>
      </c>
      <c r="B83" s="16" t="s">
        <v>175</v>
      </c>
      <c r="C83" s="16" t="s">
        <v>168</v>
      </c>
      <c r="D83" s="16" t="s">
        <v>169</v>
      </c>
      <c r="E83" s="15" t="s">
        <v>170</v>
      </c>
      <c r="F83" s="15" t="s">
        <v>5</v>
      </c>
      <c r="G83" s="17">
        <v>19.989999999999998</v>
      </c>
      <c r="H83" s="18">
        <v>0.22</v>
      </c>
      <c r="I83" s="75">
        <f t="shared" si="2"/>
        <v>15.5922</v>
      </c>
      <c r="J83" s="91"/>
      <c r="K83" s="17">
        <f t="shared" si="3"/>
        <v>0</v>
      </c>
      <c r="L83" s="16" t="s">
        <v>6</v>
      </c>
      <c r="M83" s="16" t="s">
        <v>19</v>
      </c>
      <c r="N83" s="39" t="s">
        <v>171</v>
      </c>
    </row>
    <row r="84" spans="1:17" ht="15" customHeight="1">
      <c r="A84" s="16" t="s">
        <v>176</v>
      </c>
      <c r="B84" s="16" t="s">
        <v>177</v>
      </c>
      <c r="C84" s="16" t="s">
        <v>168</v>
      </c>
      <c r="D84" s="16" t="s">
        <v>169</v>
      </c>
      <c r="E84" s="15" t="s">
        <v>170</v>
      </c>
      <c r="F84" s="15" t="s">
        <v>5</v>
      </c>
      <c r="G84" s="17">
        <v>19.989999999999998</v>
      </c>
      <c r="H84" s="18">
        <v>0.22</v>
      </c>
      <c r="I84" s="75">
        <f t="shared" si="2"/>
        <v>15.5922</v>
      </c>
      <c r="J84" s="91"/>
      <c r="K84" s="17">
        <f t="shared" si="3"/>
        <v>0</v>
      </c>
      <c r="L84" s="16" t="s">
        <v>6</v>
      </c>
      <c r="M84" s="16" t="s">
        <v>19</v>
      </c>
      <c r="N84" s="39" t="s">
        <v>171</v>
      </c>
    </row>
    <row r="85" spans="1:17" ht="30">
      <c r="A85" s="16" t="s">
        <v>348</v>
      </c>
      <c r="B85" s="16" t="s">
        <v>349</v>
      </c>
      <c r="C85" s="16" t="s">
        <v>350</v>
      </c>
      <c r="D85" s="16" t="s">
        <v>351</v>
      </c>
      <c r="E85" s="15" t="s">
        <v>56</v>
      </c>
      <c r="F85" s="15" t="s">
        <v>5</v>
      </c>
      <c r="G85" s="17">
        <v>17.989999999999998</v>
      </c>
      <c r="H85" s="18">
        <v>0.22</v>
      </c>
      <c r="I85" s="75">
        <f t="shared" si="2"/>
        <v>14.0322</v>
      </c>
      <c r="J85" s="91"/>
      <c r="K85" s="17">
        <f t="shared" si="3"/>
        <v>0</v>
      </c>
      <c r="L85" s="33" t="s">
        <v>277</v>
      </c>
      <c r="M85" s="16" t="s">
        <v>13</v>
      </c>
      <c r="N85" s="39" t="s">
        <v>142</v>
      </c>
    </row>
    <row r="86" spans="1:17" ht="15" customHeight="1">
      <c r="A86" s="15" t="s">
        <v>1491</v>
      </c>
      <c r="B86" s="15" t="s">
        <v>1492</v>
      </c>
      <c r="C86" s="15" t="s">
        <v>1493</v>
      </c>
      <c r="D86" s="15" t="s">
        <v>3</v>
      </c>
      <c r="E86" s="15" t="s">
        <v>18</v>
      </c>
      <c r="F86" s="15" t="s">
        <v>5</v>
      </c>
      <c r="G86" s="17">
        <v>18.989999999999998</v>
      </c>
      <c r="H86" s="18">
        <v>0.22</v>
      </c>
      <c r="I86" s="75">
        <f t="shared" si="2"/>
        <v>14.812199999999999</v>
      </c>
      <c r="J86" s="91"/>
      <c r="K86" s="17">
        <f t="shared" si="3"/>
        <v>0</v>
      </c>
      <c r="L86" s="15" t="s">
        <v>2292</v>
      </c>
      <c r="M86" s="15" t="s">
        <v>19</v>
      </c>
      <c r="N86" s="20" t="s">
        <v>219</v>
      </c>
    </row>
    <row r="87" spans="1:17" ht="15" customHeight="1">
      <c r="A87" s="15" t="s">
        <v>178</v>
      </c>
      <c r="B87" s="15" t="s">
        <v>179</v>
      </c>
      <c r="C87" s="15" t="s">
        <v>180</v>
      </c>
      <c r="D87" s="15" t="s">
        <v>3</v>
      </c>
      <c r="E87" s="15" t="s">
        <v>181</v>
      </c>
      <c r="F87" s="15" t="s">
        <v>5</v>
      </c>
      <c r="G87" s="17">
        <v>17.989999999999998</v>
      </c>
      <c r="H87" s="18">
        <v>0.22</v>
      </c>
      <c r="I87" s="75">
        <f t="shared" ref="I87:I108" si="4">G87*0.78</f>
        <v>14.0322</v>
      </c>
      <c r="J87" s="91"/>
      <c r="K87" s="17">
        <f t="shared" ref="K87:K108" si="5">J87*I87</f>
        <v>0</v>
      </c>
      <c r="L87" s="15" t="s">
        <v>6</v>
      </c>
      <c r="M87" s="15" t="s">
        <v>19</v>
      </c>
      <c r="N87" s="20" t="s">
        <v>182</v>
      </c>
    </row>
    <row r="88" spans="1:17" ht="30">
      <c r="A88" s="34" t="s">
        <v>352</v>
      </c>
      <c r="B88" s="35" t="s">
        <v>353</v>
      </c>
      <c r="C88" s="34" t="s">
        <v>354</v>
      </c>
      <c r="D88" s="34" t="s">
        <v>3</v>
      </c>
      <c r="E88" s="34" t="s">
        <v>355</v>
      </c>
      <c r="F88" s="34" t="s">
        <v>5</v>
      </c>
      <c r="G88" s="36">
        <v>17.989999999999998</v>
      </c>
      <c r="H88" s="37">
        <v>0.22</v>
      </c>
      <c r="I88" s="78">
        <f t="shared" si="4"/>
        <v>14.0322</v>
      </c>
      <c r="J88" s="91"/>
      <c r="K88" s="36">
        <f t="shared" si="5"/>
        <v>0</v>
      </c>
      <c r="L88" s="40" t="s">
        <v>277</v>
      </c>
      <c r="M88" s="34" t="s">
        <v>7</v>
      </c>
      <c r="N88" s="38" t="s">
        <v>237</v>
      </c>
      <c r="O88" s="2"/>
      <c r="P88" s="2"/>
      <c r="Q88" s="2"/>
    </row>
    <row r="89" spans="1:17" ht="15" customHeight="1">
      <c r="A89" s="34" t="s">
        <v>183</v>
      </c>
      <c r="B89" s="35" t="s">
        <v>184</v>
      </c>
      <c r="C89" s="34" t="s">
        <v>185</v>
      </c>
      <c r="D89" s="34" t="s">
        <v>186</v>
      </c>
      <c r="E89" s="34" t="s">
        <v>88</v>
      </c>
      <c r="F89" s="34" t="s">
        <v>5</v>
      </c>
      <c r="G89" s="36">
        <v>18.989999999999998</v>
      </c>
      <c r="H89" s="37">
        <v>0.22</v>
      </c>
      <c r="I89" s="78">
        <f t="shared" si="4"/>
        <v>14.812199999999999</v>
      </c>
      <c r="J89" s="91"/>
      <c r="K89" s="36">
        <f t="shared" si="5"/>
        <v>0</v>
      </c>
      <c r="L89" s="34" t="s">
        <v>6</v>
      </c>
      <c r="M89" s="34" t="s">
        <v>19</v>
      </c>
      <c r="N89" s="38" t="s">
        <v>187</v>
      </c>
      <c r="O89" s="2"/>
      <c r="P89" s="2"/>
      <c r="Q89" s="2"/>
    </row>
    <row r="90" spans="1:17" ht="15" customHeight="1">
      <c r="A90" s="34" t="s">
        <v>188</v>
      </c>
      <c r="B90" s="35" t="s">
        <v>189</v>
      </c>
      <c r="C90" s="34" t="s">
        <v>190</v>
      </c>
      <c r="D90" s="34" t="s">
        <v>191</v>
      </c>
      <c r="E90" s="34" t="s">
        <v>120</v>
      </c>
      <c r="F90" s="34" t="s">
        <v>5</v>
      </c>
      <c r="G90" s="36">
        <v>18.989999999999998</v>
      </c>
      <c r="H90" s="37">
        <v>0.22</v>
      </c>
      <c r="I90" s="78">
        <f t="shared" si="4"/>
        <v>14.812199999999999</v>
      </c>
      <c r="J90" s="91"/>
      <c r="K90" s="36">
        <f t="shared" si="5"/>
        <v>0</v>
      </c>
      <c r="L90" s="34" t="s">
        <v>6</v>
      </c>
      <c r="M90" s="34" t="s">
        <v>7</v>
      </c>
      <c r="N90" s="38" t="s">
        <v>137</v>
      </c>
      <c r="O90" s="2"/>
      <c r="P90" s="2"/>
      <c r="Q90" s="2"/>
    </row>
    <row r="91" spans="1:17" ht="15" customHeight="1">
      <c r="A91" s="15" t="s">
        <v>192</v>
      </c>
      <c r="B91" s="15" t="s">
        <v>193</v>
      </c>
      <c r="C91" s="15" t="s">
        <v>194</v>
      </c>
      <c r="D91" s="15" t="s">
        <v>3</v>
      </c>
      <c r="E91" s="15" t="s">
        <v>50</v>
      </c>
      <c r="F91" s="15" t="s">
        <v>5</v>
      </c>
      <c r="G91" s="17">
        <v>17.989999999999998</v>
      </c>
      <c r="H91" s="18">
        <v>0.22</v>
      </c>
      <c r="I91" s="75">
        <f t="shared" si="4"/>
        <v>14.0322</v>
      </c>
      <c r="J91" s="91"/>
      <c r="K91" s="17">
        <f t="shared" si="5"/>
        <v>0</v>
      </c>
      <c r="L91" s="15" t="s">
        <v>6</v>
      </c>
      <c r="M91" s="15" t="s">
        <v>7</v>
      </c>
      <c r="N91" s="20" t="s">
        <v>20</v>
      </c>
    </row>
    <row r="92" spans="1:17" ht="15" customHeight="1">
      <c r="A92" s="34" t="s">
        <v>195</v>
      </c>
      <c r="B92" s="35" t="s">
        <v>196</v>
      </c>
      <c r="C92" s="34" t="s">
        <v>197</v>
      </c>
      <c r="D92" s="34" t="s">
        <v>198</v>
      </c>
      <c r="E92" s="34" t="s">
        <v>199</v>
      </c>
      <c r="F92" s="34" t="s">
        <v>5</v>
      </c>
      <c r="G92" s="36">
        <v>18.989999999999998</v>
      </c>
      <c r="H92" s="37">
        <v>0.22</v>
      </c>
      <c r="I92" s="78">
        <f t="shared" si="4"/>
        <v>14.812199999999999</v>
      </c>
      <c r="J92" s="91"/>
      <c r="K92" s="36">
        <f t="shared" si="5"/>
        <v>0</v>
      </c>
      <c r="L92" s="34" t="s">
        <v>6</v>
      </c>
      <c r="M92" s="34" t="s">
        <v>19</v>
      </c>
      <c r="N92" s="38" t="s">
        <v>200</v>
      </c>
      <c r="O92" s="2"/>
      <c r="P92" s="2"/>
      <c r="Q92" s="2"/>
    </row>
    <row r="93" spans="1:17" ht="15" customHeight="1">
      <c r="A93" s="15" t="s">
        <v>201</v>
      </c>
      <c r="B93" s="15" t="s">
        <v>202</v>
      </c>
      <c r="C93" s="15" t="s">
        <v>203</v>
      </c>
      <c r="D93" s="15" t="s">
        <v>204</v>
      </c>
      <c r="E93" s="15" t="s">
        <v>84</v>
      </c>
      <c r="F93" s="15" t="s">
        <v>5</v>
      </c>
      <c r="G93" s="17">
        <v>17.989999999999998</v>
      </c>
      <c r="H93" s="18">
        <v>0.22</v>
      </c>
      <c r="I93" s="75">
        <f t="shared" si="4"/>
        <v>14.0322</v>
      </c>
      <c r="J93" s="91"/>
      <c r="K93" s="17">
        <f t="shared" si="5"/>
        <v>0</v>
      </c>
      <c r="L93" s="15" t="s">
        <v>6</v>
      </c>
      <c r="M93" s="15" t="s">
        <v>7</v>
      </c>
      <c r="N93" s="20" t="s">
        <v>205</v>
      </c>
    </row>
    <row r="94" spans="1:17" ht="15" customHeight="1">
      <c r="A94" s="34" t="s">
        <v>206</v>
      </c>
      <c r="B94" s="35" t="s">
        <v>207</v>
      </c>
      <c r="C94" s="34" t="s">
        <v>208</v>
      </c>
      <c r="D94" s="34" t="s">
        <v>3</v>
      </c>
      <c r="E94" s="34" t="s">
        <v>209</v>
      </c>
      <c r="F94" s="34" t="s">
        <v>5</v>
      </c>
      <c r="G94" s="36">
        <v>17.989999999999998</v>
      </c>
      <c r="H94" s="37">
        <v>0.22</v>
      </c>
      <c r="I94" s="78">
        <f t="shared" si="4"/>
        <v>14.0322</v>
      </c>
      <c r="J94" s="91"/>
      <c r="K94" s="36">
        <f t="shared" si="5"/>
        <v>0</v>
      </c>
      <c r="L94" s="34" t="s">
        <v>6</v>
      </c>
      <c r="M94" s="34" t="s">
        <v>19</v>
      </c>
      <c r="N94" s="38" t="s">
        <v>30</v>
      </c>
      <c r="O94" s="2"/>
      <c r="P94" s="2"/>
      <c r="Q94" s="2"/>
    </row>
    <row r="95" spans="1:17" ht="15" customHeight="1">
      <c r="A95" s="15" t="s">
        <v>210</v>
      </c>
      <c r="B95" s="15" t="s">
        <v>211</v>
      </c>
      <c r="C95" s="15" t="s">
        <v>212</v>
      </c>
      <c r="D95" s="15" t="s">
        <v>3</v>
      </c>
      <c r="E95" s="15" t="s">
        <v>213</v>
      </c>
      <c r="F95" s="15" t="s">
        <v>5</v>
      </c>
      <c r="G95" s="17">
        <v>16.989999999999998</v>
      </c>
      <c r="H95" s="18">
        <v>0.22</v>
      </c>
      <c r="I95" s="75">
        <f t="shared" si="4"/>
        <v>13.252199999999998</v>
      </c>
      <c r="J95" s="91"/>
      <c r="K95" s="17">
        <f t="shared" si="5"/>
        <v>0</v>
      </c>
      <c r="L95" s="15" t="s">
        <v>6</v>
      </c>
      <c r="M95" s="15" t="s">
        <v>7</v>
      </c>
      <c r="N95" s="20" t="s">
        <v>20</v>
      </c>
    </row>
    <row r="96" spans="1:17" ht="15" customHeight="1">
      <c r="A96" s="34" t="s">
        <v>214</v>
      </c>
      <c r="B96" s="35" t="s">
        <v>215</v>
      </c>
      <c r="C96" s="34" t="s">
        <v>216</v>
      </c>
      <c r="D96" s="34" t="s">
        <v>217</v>
      </c>
      <c r="E96" s="34" t="s">
        <v>218</v>
      </c>
      <c r="F96" s="34" t="s">
        <v>5</v>
      </c>
      <c r="G96" s="36">
        <v>17.989999999999998</v>
      </c>
      <c r="H96" s="37">
        <v>0.22</v>
      </c>
      <c r="I96" s="78">
        <f t="shared" si="4"/>
        <v>14.0322</v>
      </c>
      <c r="J96" s="91"/>
      <c r="K96" s="36">
        <f t="shared" si="5"/>
        <v>0</v>
      </c>
      <c r="L96" s="34" t="s">
        <v>6</v>
      </c>
      <c r="M96" s="34" t="s">
        <v>19</v>
      </c>
      <c r="N96" s="38" t="s">
        <v>219</v>
      </c>
      <c r="O96" s="2"/>
      <c r="P96" s="2"/>
      <c r="Q96" s="2"/>
    </row>
    <row r="97" spans="1:17" ht="15" customHeight="1">
      <c r="A97" s="34" t="s">
        <v>220</v>
      </c>
      <c r="B97" s="35" t="s">
        <v>221</v>
      </c>
      <c r="C97" s="34" t="s">
        <v>222</v>
      </c>
      <c r="D97" s="34" t="s">
        <v>3</v>
      </c>
      <c r="E97" s="34" t="s">
        <v>223</v>
      </c>
      <c r="F97" s="34" t="s">
        <v>5</v>
      </c>
      <c r="G97" s="36">
        <v>18.989999999999998</v>
      </c>
      <c r="H97" s="37">
        <v>0.22</v>
      </c>
      <c r="I97" s="78">
        <f t="shared" si="4"/>
        <v>14.812199999999999</v>
      </c>
      <c r="J97" s="91"/>
      <c r="K97" s="36">
        <f t="shared" si="5"/>
        <v>0</v>
      </c>
      <c r="L97" s="34" t="s">
        <v>6</v>
      </c>
      <c r="M97" s="34" t="s">
        <v>19</v>
      </c>
      <c r="N97" s="38" t="s">
        <v>219</v>
      </c>
      <c r="O97" s="2"/>
      <c r="P97" s="2"/>
      <c r="Q97" s="2"/>
    </row>
    <row r="98" spans="1:17" ht="15" customHeight="1">
      <c r="A98" s="15" t="s">
        <v>224</v>
      </c>
      <c r="B98" s="15" t="s">
        <v>225</v>
      </c>
      <c r="C98" s="15" t="s">
        <v>226</v>
      </c>
      <c r="D98" s="15" t="s">
        <v>3</v>
      </c>
      <c r="E98" s="15" t="s">
        <v>227</v>
      </c>
      <c r="F98" s="15" t="s">
        <v>5</v>
      </c>
      <c r="G98" s="17">
        <v>17.989999999999998</v>
      </c>
      <c r="H98" s="18">
        <v>0.22</v>
      </c>
      <c r="I98" s="75">
        <f t="shared" si="4"/>
        <v>14.0322</v>
      </c>
      <c r="J98" s="91"/>
      <c r="K98" s="17">
        <f t="shared" si="5"/>
        <v>0</v>
      </c>
      <c r="L98" s="15" t="s">
        <v>6</v>
      </c>
      <c r="M98" s="15" t="s">
        <v>7</v>
      </c>
      <c r="N98" s="20" t="s">
        <v>228</v>
      </c>
    </row>
    <row r="99" spans="1:17" ht="15" customHeight="1">
      <c r="A99" s="15" t="s">
        <v>229</v>
      </c>
      <c r="B99" s="15" t="s">
        <v>230</v>
      </c>
      <c r="C99" s="15" t="s">
        <v>231</v>
      </c>
      <c r="D99" s="15" t="s">
        <v>3</v>
      </c>
      <c r="E99" s="15" t="s">
        <v>88</v>
      </c>
      <c r="F99" s="15" t="s">
        <v>5</v>
      </c>
      <c r="G99" s="17">
        <v>18.989999999999998</v>
      </c>
      <c r="H99" s="18">
        <v>0.22</v>
      </c>
      <c r="I99" s="75">
        <f t="shared" si="4"/>
        <v>14.812199999999999</v>
      </c>
      <c r="J99" s="91"/>
      <c r="K99" s="17">
        <f t="shared" si="5"/>
        <v>0</v>
      </c>
      <c r="L99" s="15" t="s">
        <v>6</v>
      </c>
      <c r="M99" s="15" t="s">
        <v>19</v>
      </c>
      <c r="N99" s="20" t="s">
        <v>232</v>
      </c>
    </row>
    <row r="100" spans="1:17" ht="15" customHeight="1">
      <c r="A100" s="34" t="s">
        <v>233</v>
      </c>
      <c r="B100" s="35" t="s">
        <v>234</v>
      </c>
      <c r="C100" s="34" t="s">
        <v>235</v>
      </c>
      <c r="D100" s="34" t="s">
        <v>236</v>
      </c>
      <c r="E100" s="34" t="s">
        <v>170</v>
      </c>
      <c r="F100" s="34" t="s">
        <v>5</v>
      </c>
      <c r="G100" s="36">
        <v>19.989999999999998</v>
      </c>
      <c r="H100" s="37">
        <v>0.22</v>
      </c>
      <c r="I100" s="78">
        <f t="shared" si="4"/>
        <v>15.5922</v>
      </c>
      <c r="J100" s="91"/>
      <c r="K100" s="36">
        <f t="shared" si="5"/>
        <v>0</v>
      </c>
      <c r="L100" s="34" t="s">
        <v>6</v>
      </c>
      <c r="M100" s="34" t="s">
        <v>19</v>
      </c>
      <c r="N100" s="38" t="s">
        <v>237</v>
      </c>
      <c r="O100" s="2"/>
      <c r="P100" s="2"/>
      <c r="Q100" s="2"/>
    </row>
    <row r="101" spans="1:17" ht="15" customHeight="1">
      <c r="A101" s="34" t="s">
        <v>238</v>
      </c>
      <c r="B101" s="35" t="s">
        <v>239</v>
      </c>
      <c r="C101" s="34" t="s">
        <v>235</v>
      </c>
      <c r="D101" s="34" t="s">
        <v>236</v>
      </c>
      <c r="E101" s="34" t="s">
        <v>170</v>
      </c>
      <c r="F101" s="34" t="s">
        <v>5</v>
      </c>
      <c r="G101" s="36">
        <v>19.989999999999998</v>
      </c>
      <c r="H101" s="37">
        <v>0.22</v>
      </c>
      <c r="I101" s="78">
        <f t="shared" si="4"/>
        <v>15.5922</v>
      </c>
      <c r="J101" s="91"/>
      <c r="K101" s="36">
        <f t="shared" si="5"/>
        <v>0</v>
      </c>
      <c r="L101" s="34" t="s">
        <v>6</v>
      </c>
      <c r="M101" s="34" t="s">
        <v>19</v>
      </c>
      <c r="N101" s="38" t="s">
        <v>237</v>
      </c>
      <c r="O101" s="2"/>
      <c r="P101" s="2"/>
      <c r="Q101" s="2"/>
    </row>
    <row r="102" spans="1:17" ht="15" customHeight="1">
      <c r="A102" s="15" t="s">
        <v>240</v>
      </c>
      <c r="B102" s="15" t="s">
        <v>241</v>
      </c>
      <c r="C102" s="15" t="s">
        <v>242</v>
      </c>
      <c r="D102" s="15" t="s">
        <v>243</v>
      </c>
      <c r="E102" s="15" t="s">
        <v>244</v>
      </c>
      <c r="F102" s="15" t="s">
        <v>5</v>
      </c>
      <c r="G102" s="17">
        <v>17.989999999999998</v>
      </c>
      <c r="H102" s="18">
        <v>0.22</v>
      </c>
      <c r="I102" s="75">
        <f t="shared" si="4"/>
        <v>14.0322</v>
      </c>
      <c r="J102" s="91"/>
      <c r="K102" s="17">
        <f t="shared" si="5"/>
        <v>0</v>
      </c>
      <c r="L102" s="15" t="s">
        <v>6</v>
      </c>
      <c r="M102" s="15" t="s">
        <v>7</v>
      </c>
      <c r="N102" s="20" t="s">
        <v>245</v>
      </c>
    </row>
    <row r="103" spans="1:17" ht="30">
      <c r="A103" s="16" t="s">
        <v>356</v>
      </c>
      <c r="B103" s="16" t="s">
        <v>357</v>
      </c>
      <c r="C103" s="16" t="s">
        <v>358</v>
      </c>
      <c r="D103" s="16" t="s">
        <v>359</v>
      </c>
      <c r="E103" s="15" t="s">
        <v>360</v>
      </c>
      <c r="F103" s="15" t="s">
        <v>5</v>
      </c>
      <c r="G103" s="17">
        <v>17.989999999999998</v>
      </c>
      <c r="H103" s="18">
        <v>0.22</v>
      </c>
      <c r="I103" s="75">
        <f t="shared" si="4"/>
        <v>14.0322</v>
      </c>
      <c r="J103" s="91"/>
      <c r="K103" s="17">
        <f t="shared" si="5"/>
        <v>0</v>
      </c>
      <c r="L103" s="33" t="s">
        <v>277</v>
      </c>
      <c r="M103" s="15" t="s">
        <v>19</v>
      </c>
      <c r="N103" s="39" t="s">
        <v>228</v>
      </c>
    </row>
    <row r="104" spans="1:17" ht="15" customHeight="1">
      <c r="A104" s="15" t="s">
        <v>246</v>
      </c>
      <c r="B104" s="15" t="s">
        <v>247</v>
      </c>
      <c r="C104" s="15" t="s">
        <v>248</v>
      </c>
      <c r="D104" s="15" t="s">
        <v>3</v>
      </c>
      <c r="E104" s="15" t="s">
        <v>125</v>
      </c>
      <c r="F104" s="15" t="s">
        <v>5</v>
      </c>
      <c r="G104" s="17">
        <v>19</v>
      </c>
      <c r="H104" s="18">
        <v>0.22</v>
      </c>
      <c r="I104" s="75">
        <f t="shared" si="4"/>
        <v>14.82</v>
      </c>
      <c r="J104" s="91"/>
      <c r="K104" s="17">
        <f t="shared" si="5"/>
        <v>0</v>
      </c>
      <c r="L104" s="15" t="s">
        <v>6</v>
      </c>
      <c r="M104" s="15" t="s">
        <v>19</v>
      </c>
      <c r="N104" s="20" t="s">
        <v>249</v>
      </c>
    </row>
    <row r="105" spans="1:17" ht="15" customHeight="1">
      <c r="A105" s="15" t="s">
        <v>250</v>
      </c>
      <c r="B105" s="15" t="s">
        <v>251</v>
      </c>
      <c r="C105" s="15" t="s">
        <v>252</v>
      </c>
      <c r="D105" s="15" t="s">
        <v>3</v>
      </c>
      <c r="E105" s="15" t="s">
        <v>56</v>
      </c>
      <c r="F105" s="15" t="s">
        <v>5</v>
      </c>
      <c r="G105" s="17">
        <v>17.989999999999998</v>
      </c>
      <c r="H105" s="18">
        <v>0.22</v>
      </c>
      <c r="I105" s="75">
        <f t="shared" si="4"/>
        <v>14.0322</v>
      </c>
      <c r="J105" s="91"/>
      <c r="K105" s="17">
        <f t="shared" si="5"/>
        <v>0</v>
      </c>
      <c r="L105" s="15" t="s">
        <v>6</v>
      </c>
      <c r="M105" s="15" t="s">
        <v>13</v>
      </c>
      <c r="N105" s="20" t="s">
        <v>253</v>
      </c>
    </row>
    <row r="106" spans="1:17" ht="30">
      <c r="A106" s="34" t="s">
        <v>361</v>
      </c>
      <c r="B106" s="35" t="s">
        <v>362</v>
      </c>
      <c r="C106" s="34" t="s">
        <v>363</v>
      </c>
      <c r="D106" s="34" t="s">
        <v>362</v>
      </c>
      <c r="E106" s="34" t="s">
        <v>4</v>
      </c>
      <c r="F106" s="34" t="s">
        <v>5</v>
      </c>
      <c r="G106" s="36">
        <v>19.989999999999998</v>
      </c>
      <c r="H106" s="37">
        <v>0.22</v>
      </c>
      <c r="I106" s="78">
        <f t="shared" si="4"/>
        <v>15.5922</v>
      </c>
      <c r="J106" s="91"/>
      <c r="K106" s="36">
        <f t="shared" si="5"/>
        <v>0</v>
      </c>
      <c r="L106" s="40" t="s">
        <v>277</v>
      </c>
      <c r="M106" s="34" t="s">
        <v>7</v>
      </c>
      <c r="N106" s="38" t="s">
        <v>171</v>
      </c>
      <c r="O106" s="2"/>
      <c r="P106" s="2"/>
      <c r="Q106" s="2"/>
    </row>
    <row r="107" spans="1:17" ht="15" customHeight="1">
      <c r="A107" s="15" t="s">
        <v>254</v>
      </c>
      <c r="B107" s="15" t="s">
        <v>255</v>
      </c>
      <c r="C107" s="15" t="s">
        <v>256</v>
      </c>
      <c r="D107" s="15" t="s">
        <v>257</v>
      </c>
      <c r="E107" s="15" t="s">
        <v>258</v>
      </c>
      <c r="F107" s="15" t="s">
        <v>5</v>
      </c>
      <c r="G107" s="17">
        <v>17.989999999999998</v>
      </c>
      <c r="H107" s="18">
        <v>0.22</v>
      </c>
      <c r="I107" s="75">
        <f t="shared" si="4"/>
        <v>14.0322</v>
      </c>
      <c r="J107" s="91"/>
      <c r="K107" s="17">
        <f t="shared" si="5"/>
        <v>0</v>
      </c>
      <c r="L107" s="15" t="s">
        <v>6</v>
      </c>
      <c r="M107" s="15" t="s">
        <v>13</v>
      </c>
      <c r="N107" s="20" t="s">
        <v>259</v>
      </c>
    </row>
    <row r="108" spans="1:17" ht="15" customHeight="1">
      <c r="A108" s="34" t="s">
        <v>260</v>
      </c>
      <c r="B108" s="35" t="s">
        <v>261</v>
      </c>
      <c r="C108" s="34" t="s">
        <v>262</v>
      </c>
      <c r="D108" s="34" t="s">
        <v>263</v>
      </c>
      <c r="E108" s="34" t="s">
        <v>125</v>
      </c>
      <c r="F108" s="34" t="s">
        <v>5</v>
      </c>
      <c r="G108" s="36">
        <v>18</v>
      </c>
      <c r="H108" s="37">
        <v>0.22</v>
      </c>
      <c r="I108" s="78">
        <f t="shared" si="4"/>
        <v>14.040000000000001</v>
      </c>
      <c r="J108" s="91"/>
      <c r="K108" s="36">
        <f t="shared" si="5"/>
        <v>0</v>
      </c>
      <c r="L108" s="34" t="s">
        <v>6</v>
      </c>
      <c r="M108" s="34" t="s">
        <v>264</v>
      </c>
      <c r="N108" s="38" t="s">
        <v>205</v>
      </c>
      <c r="O108" s="2"/>
      <c r="P108" s="2"/>
      <c r="Q108" s="2"/>
    </row>
    <row r="109" spans="1:17" ht="15" customHeight="1">
      <c r="A109" s="34"/>
      <c r="B109" s="34"/>
      <c r="C109" s="34"/>
      <c r="D109" s="34"/>
      <c r="E109" s="34"/>
      <c r="F109" s="34"/>
      <c r="G109" s="36"/>
      <c r="H109" s="37"/>
      <c r="I109" s="78"/>
      <c r="J109" s="92"/>
      <c r="K109" s="36"/>
      <c r="L109" s="34"/>
      <c r="M109" s="34"/>
      <c r="N109" s="38"/>
      <c r="O109" s="2"/>
      <c r="P109" s="2"/>
      <c r="Q109" s="2"/>
    </row>
    <row r="110" spans="1:17" ht="15" customHeight="1">
      <c r="A110" s="21" t="s">
        <v>2289</v>
      </c>
      <c r="B110" s="22"/>
      <c r="C110" s="22"/>
      <c r="D110" s="22"/>
      <c r="E110" s="22"/>
      <c r="F110" s="22"/>
      <c r="G110" s="23"/>
      <c r="H110" s="24"/>
      <c r="I110" s="76"/>
      <c r="J110" s="93"/>
      <c r="K110" s="23"/>
      <c r="L110" s="22"/>
      <c r="M110" s="22"/>
      <c r="N110" s="26"/>
      <c r="O110" s="2"/>
      <c r="P110" s="2"/>
      <c r="Q110" s="2"/>
    </row>
    <row r="111" spans="1:17" ht="15" customHeight="1">
      <c r="A111" s="34"/>
      <c r="B111" s="34"/>
      <c r="C111" s="34"/>
      <c r="D111" s="34"/>
      <c r="E111" s="34"/>
      <c r="F111" s="34"/>
      <c r="G111" s="36"/>
      <c r="H111" s="37"/>
      <c r="I111" s="78"/>
      <c r="J111" s="92"/>
      <c r="K111" s="36"/>
      <c r="L111" s="34"/>
      <c r="M111" s="34"/>
      <c r="N111" s="38"/>
      <c r="O111" s="2"/>
      <c r="P111" s="2"/>
      <c r="Q111" s="2"/>
    </row>
    <row r="112" spans="1:17" ht="15" customHeight="1">
      <c r="A112" s="15" t="s">
        <v>1454</v>
      </c>
      <c r="B112" s="15" t="s">
        <v>1455</v>
      </c>
      <c r="C112" s="15" t="s">
        <v>1456</v>
      </c>
      <c r="D112" s="15" t="s">
        <v>1457</v>
      </c>
      <c r="E112" s="15" t="s">
        <v>29</v>
      </c>
      <c r="F112" s="15" t="s">
        <v>5</v>
      </c>
      <c r="G112" s="17">
        <v>17.989999999999998</v>
      </c>
      <c r="H112" s="18">
        <v>0.22</v>
      </c>
      <c r="I112" s="75">
        <f t="shared" ref="I112:I157" si="6">G112*0.78</f>
        <v>14.0322</v>
      </c>
      <c r="J112" s="91"/>
      <c r="K112" s="17">
        <f t="shared" ref="K112:K157" si="7">J112*I112</f>
        <v>0</v>
      </c>
      <c r="L112" s="15" t="s">
        <v>1458</v>
      </c>
      <c r="M112" s="15" t="s">
        <v>19</v>
      </c>
      <c r="N112" s="20" t="s">
        <v>282</v>
      </c>
    </row>
    <row r="113" spans="1:17" ht="15" customHeight="1">
      <c r="A113" s="16" t="s">
        <v>1459</v>
      </c>
      <c r="B113" s="16" t="s">
        <v>1460</v>
      </c>
      <c r="C113" s="16" t="s">
        <v>1461</v>
      </c>
      <c r="D113" s="16" t="s">
        <v>1462</v>
      </c>
      <c r="E113" s="15" t="s">
        <v>609</v>
      </c>
      <c r="F113" s="15" t="s">
        <v>5</v>
      </c>
      <c r="G113" s="17">
        <v>18.989999999999998</v>
      </c>
      <c r="H113" s="18">
        <v>0.22</v>
      </c>
      <c r="I113" s="75">
        <f t="shared" si="6"/>
        <v>14.812199999999999</v>
      </c>
      <c r="J113" s="91"/>
      <c r="K113" s="17">
        <f t="shared" si="7"/>
        <v>0</v>
      </c>
      <c r="L113" s="16" t="s">
        <v>1458</v>
      </c>
      <c r="M113" s="16" t="s">
        <v>13</v>
      </c>
      <c r="N113" s="39" t="s">
        <v>282</v>
      </c>
    </row>
    <row r="114" spans="1:17" ht="30">
      <c r="A114" s="16" t="s">
        <v>1068</v>
      </c>
      <c r="B114" s="16" t="s">
        <v>1069</v>
      </c>
      <c r="C114" s="16" t="s">
        <v>1070</v>
      </c>
      <c r="D114" s="16" t="s">
        <v>1071</v>
      </c>
      <c r="E114" s="15" t="s">
        <v>609</v>
      </c>
      <c r="F114" s="15" t="s">
        <v>5</v>
      </c>
      <c r="G114" s="17">
        <v>17.989999999999998</v>
      </c>
      <c r="H114" s="18">
        <v>0.22</v>
      </c>
      <c r="I114" s="75">
        <f t="shared" si="6"/>
        <v>14.0322</v>
      </c>
      <c r="J114" s="91"/>
      <c r="K114" s="17">
        <f t="shared" si="7"/>
        <v>0</v>
      </c>
      <c r="L114" s="33" t="s">
        <v>1072</v>
      </c>
      <c r="M114" s="16" t="s">
        <v>13</v>
      </c>
      <c r="N114" s="39" t="s">
        <v>270</v>
      </c>
    </row>
    <row r="115" spans="1:17" ht="15" customHeight="1">
      <c r="A115" s="16" t="s">
        <v>381</v>
      </c>
      <c r="B115" s="16" t="s">
        <v>382</v>
      </c>
      <c r="C115" s="16" t="s">
        <v>38</v>
      </c>
      <c r="D115" s="16" t="s">
        <v>383</v>
      </c>
      <c r="E115" s="15" t="s">
        <v>39</v>
      </c>
      <c r="F115" s="15" t="s">
        <v>5</v>
      </c>
      <c r="G115" s="17">
        <v>18.989999999999998</v>
      </c>
      <c r="H115" s="18">
        <v>0.22</v>
      </c>
      <c r="I115" s="75">
        <f t="shared" si="6"/>
        <v>14.812199999999999</v>
      </c>
      <c r="J115" s="91"/>
      <c r="K115" s="17">
        <f t="shared" si="7"/>
        <v>0</v>
      </c>
      <c r="L115" s="16" t="s">
        <v>384</v>
      </c>
      <c r="M115" s="16" t="s">
        <v>40</v>
      </c>
      <c r="N115" s="39" t="s">
        <v>30</v>
      </c>
    </row>
    <row r="116" spans="1:17" ht="15" customHeight="1">
      <c r="A116" s="15" t="s">
        <v>385</v>
      </c>
      <c r="B116" s="15" t="s">
        <v>386</v>
      </c>
      <c r="C116" s="15" t="s">
        <v>387</v>
      </c>
      <c r="D116" s="15" t="s">
        <v>3</v>
      </c>
      <c r="E116" s="15" t="s">
        <v>388</v>
      </c>
      <c r="F116" s="15" t="s">
        <v>5</v>
      </c>
      <c r="G116" s="17">
        <v>17.95</v>
      </c>
      <c r="H116" s="18">
        <v>0.22</v>
      </c>
      <c r="I116" s="75">
        <f t="shared" si="6"/>
        <v>14.000999999999999</v>
      </c>
      <c r="J116" s="91"/>
      <c r="K116" s="17">
        <f t="shared" si="7"/>
        <v>0</v>
      </c>
      <c r="L116" s="15" t="s">
        <v>384</v>
      </c>
      <c r="M116" s="15" t="s">
        <v>7</v>
      </c>
      <c r="N116" s="20" t="s">
        <v>389</v>
      </c>
    </row>
    <row r="117" spans="1:17" ht="15" customHeight="1">
      <c r="A117" s="34" t="s">
        <v>390</v>
      </c>
      <c r="B117" s="35" t="s">
        <v>391</v>
      </c>
      <c r="C117" s="34" t="s">
        <v>392</v>
      </c>
      <c r="D117" s="34" t="s">
        <v>393</v>
      </c>
      <c r="E117" s="34" t="s">
        <v>209</v>
      </c>
      <c r="F117" s="34" t="s">
        <v>5</v>
      </c>
      <c r="G117" s="36">
        <v>18.989999999999998</v>
      </c>
      <c r="H117" s="37">
        <v>0.22</v>
      </c>
      <c r="I117" s="78">
        <f t="shared" si="6"/>
        <v>14.812199999999999</v>
      </c>
      <c r="J117" s="91"/>
      <c r="K117" s="36">
        <f t="shared" si="7"/>
        <v>0</v>
      </c>
      <c r="L117" s="34" t="s">
        <v>384</v>
      </c>
      <c r="M117" s="34" t="s">
        <v>19</v>
      </c>
      <c r="N117" s="38" t="s">
        <v>146</v>
      </c>
      <c r="O117" s="2"/>
      <c r="P117" s="2"/>
      <c r="Q117" s="2"/>
    </row>
    <row r="118" spans="1:17" ht="15" customHeight="1">
      <c r="A118" s="34" t="s">
        <v>394</v>
      </c>
      <c r="B118" s="35" t="s">
        <v>393</v>
      </c>
      <c r="C118" s="34" t="s">
        <v>392</v>
      </c>
      <c r="D118" s="34" t="s">
        <v>3</v>
      </c>
      <c r="E118" s="34" t="s">
        <v>209</v>
      </c>
      <c r="F118" s="34" t="s">
        <v>5</v>
      </c>
      <c r="G118" s="36">
        <v>18.989999999999998</v>
      </c>
      <c r="H118" s="37">
        <v>0.22</v>
      </c>
      <c r="I118" s="78">
        <f t="shared" si="6"/>
        <v>14.812199999999999</v>
      </c>
      <c r="J118" s="91"/>
      <c r="K118" s="36">
        <f t="shared" si="7"/>
        <v>0</v>
      </c>
      <c r="L118" s="34" t="s">
        <v>384</v>
      </c>
      <c r="M118" s="34" t="s">
        <v>19</v>
      </c>
      <c r="N118" s="38" t="s">
        <v>142</v>
      </c>
      <c r="O118" s="2"/>
      <c r="P118" s="2"/>
      <c r="Q118" s="2"/>
    </row>
    <row r="119" spans="1:17" ht="15" customHeight="1">
      <c r="A119" s="34" t="s">
        <v>2123</v>
      </c>
      <c r="B119" s="35" t="s">
        <v>2124</v>
      </c>
      <c r="C119" s="34" t="s">
        <v>2125</v>
      </c>
      <c r="D119" s="34" t="s">
        <v>2126</v>
      </c>
      <c r="E119" s="34" t="s">
        <v>125</v>
      </c>
      <c r="F119" s="34" t="s">
        <v>5</v>
      </c>
      <c r="G119" s="36">
        <v>18</v>
      </c>
      <c r="H119" s="37">
        <v>0.22</v>
      </c>
      <c r="I119" s="78">
        <f t="shared" si="6"/>
        <v>14.040000000000001</v>
      </c>
      <c r="J119" s="91"/>
      <c r="K119" s="36">
        <f t="shared" si="7"/>
        <v>0</v>
      </c>
      <c r="L119" s="34" t="s">
        <v>2127</v>
      </c>
      <c r="M119" s="34" t="s">
        <v>19</v>
      </c>
      <c r="N119" s="38" t="s">
        <v>259</v>
      </c>
      <c r="O119" s="2"/>
      <c r="P119" s="2"/>
      <c r="Q119" s="2"/>
    </row>
    <row r="120" spans="1:17" ht="15" customHeight="1">
      <c r="A120" s="15" t="s">
        <v>1054</v>
      </c>
      <c r="B120" s="15" t="s">
        <v>1055</v>
      </c>
      <c r="C120" s="15" t="s">
        <v>1056</v>
      </c>
      <c r="D120" s="15" t="s">
        <v>3</v>
      </c>
      <c r="E120" s="15" t="s">
        <v>4</v>
      </c>
      <c r="F120" s="15" t="s">
        <v>5</v>
      </c>
      <c r="G120" s="17">
        <v>17.989999999999998</v>
      </c>
      <c r="H120" s="18">
        <v>0.22</v>
      </c>
      <c r="I120" s="75">
        <f t="shared" si="6"/>
        <v>14.0322</v>
      </c>
      <c r="J120" s="91"/>
      <c r="K120" s="17">
        <f t="shared" si="7"/>
        <v>0</v>
      </c>
      <c r="L120" s="15" t="s">
        <v>1057</v>
      </c>
      <c r="M120" s="15" t="s">
        <v>7</v>
      </c>
      <c r="N120" s="20" t="s">
        <v>680</v>
      </c>
    </row>
    <row r="121" spans="1:17" ht="30">
      <c r="A121" s="15" t="s">
        <v>460</v>
      </c>
      <c r="B121" s="15" t="s">
        <v>461</v>
      </c>
      <c r="C121" s="15" t="s">
        <v>462</v>
      </c>
      <c r="D121" s="15" t="s">
        <v>3</v>
      </c>
      <c r="E121" s="15" t="s">
        <v>45</v>
      </c>
      <c r="F121" s="15" t="s">
        <v>5</v>
      </c>
      <c r="G121" s="17">
        <v>17.989999999999998</v>
      </c>
      <c r="H121" s="18">
        <v>0.22</v>
      </c>
      <c r="I121" s="75">
        <f t="shared" si="6"/>
        <v>14.0322</v>
      </c>
      <c r="J121" s="91"/>
      <c r="K121" s="17">
        <f t="shared" si="7"/>
        <v>0</v>
      </c>
      <c r="L121" s="33" t="s">
        <v>463</v>
      </c>
      <c r="M121" s="15" t="s">
        <v>19</v>
      </c>
      <c r="N121" s="20" t="s">
        <v>25</v>
      </c>
    </row>
    <row r="122" spans="1:17" ht="15" customHeight="1">
      <c r="A122" s="15" t="s">
        <v>395</v>
      </c>
      <c r="B122" s="15" t="s">
        <v>396</v>
      </c>
      <c r="C122" s="15" t="s">
        <v>397</v>
      </c>
      <c r="D122" s="15" t="s">
        <v>3</v>
      </c>
      <c r="E122" s="15" t="s">
        <v>209</v>
      </c>
      <c r="F122" s="15" t="s">
        <v>5</v>
      </c>
      <c r="G122" s="17">
        <v>17.989999999999998</v>
      </c>
      <c r="H122" s="18">
        <v>0.22</v>
      </c>
      <c r="I122" s="75">
        <f t="shared" si="6"/>
        <v>14.0322</v>
      </c>
      <c r="J122" s="91"/>
      <c r="K122" s="17">
        <f t="shared" si="7"/>
        <v>0</v>
      </c>
      <c r="L122" s="15" t="s">
        <v>384</v>
      </c>
      <c r="M122" s="15" t="s">
        <v>19</v>
      </c>
      <c r="N122" s="20" t="s">
        <v>129</v>
      </c>
    </row>
    <row r="123" spans="1:17" ht="15" customHeight="1">
      <c r="A123" s="34" t="s">
        <v>398</v>
      </c>
      <c r="B123" s="35" t="s">
        <v>399</v>
      </c>
      <c r="C123" s="34" t="s">
        <v>400</v>
      </c>
      <c r="D123" s="34" t="s">
        <v>401</v>
      </c>
      <c r="E123" s="34" t="s">
        <v>199</v>
      </c>
      <c r="F123" s="34" t="s">
        <v>5</v>
      </c>
      <c r="G123" s="36">
        <v>17.989999999999998</v>
      </c>
      <c r="H123" s="37">
        <v>0.22</v>
      </c>
      <c r="I123" s="78">
        <f t="shared" si="6"/>
        <v>14.0322</v>
      </c>
      <c r="J123" s="91"/>
      <c r="K123" s="36">
        <f t="shared" si="7"/>
        <v>0</v>
      </c>
      <c r="L123" s="34" t="s">
        <v>384</v>
      </c>
      <c r="M123" s="34" t="s">
        <v>19</v>
      </c>
      <c r="N123" s="38" t="s">
        <v>245</v>
      </c>
      <c r="O123" s="2"/>
      <c r="P123" s="2"/>
      <c r="Q123" s="2"/>
    </row>
    <row r="124" spans="1:17" ht="15" customHeight="1">
      <c r="A124" s="15" t="s">
        <v>402</v>
      </c>
      <c r="B124" s="15" t="s">
        <v>403</v>
      </c>
      <c r="C124" s="15" t="s">
        <v>404</v>
      </c>
      <c r="D124" s="15" t="s">
        <v>3</v>
      </c>
      <c r="E124" s="15" t="s">
        <v>209</v>
      </c>
      <c r="F124" s="15" t="s">
        <v>5</v>
      </c>
      <c r="G124" s="17">
        <v>17.989999999999998</v>
      </c>
      <c r="H124" s="18">
        <v>0.22</v>
      </c>
      <c r="I124" s="75">
        <f t="shared" si="6"/>
        <v>14.0322</v>
      </c>
      <c r="J124" s="91"/>
      <c r="K124" s="17">
        <f t="shared" si="7"/>
        <v>0</v>
      </c>
      <c r="L124" s="15" t="s">
        <v>384</v>
      </c>
      <c r="M124" s="15" t="s">
        <v>7</v>
      </c>
      <c r="N124" s="20" t="s">
        <v>142</v>
      </c>
    </row>
    <row r="125" spans="1:17" ht="30">
      <c r="A125" s="15" t="s">
        <v>464</v>
      </c>
      <c r="B125" s="15" t="s">
        <v>465</v>
      </c>
      <c r="C125" s="15" t="s">
        <v>466</v>
      </c>
      <c r="D125" s="15" t="s">
        <v>3</v>
      </c>
      <c r="E125" s="15" t="s">
        <v>12</v>
      </c>
      <c r="F125" s="15" t="s">
        <v>5</v>
      </c>
      <c r="G125" s="17">
        <v>17.989999999999998</v>
      </c>
      <c r="H125" s="18">
        <v>0.22</v>
      </c>
      <c r="I125" s="75">
        <f t="shared" si="6"/>
        <v>14.0322</v>
      </c>
      <c r="J125" s="91"/>
      <c r="K125" s="17">
        <f t="shared" si="7"/>
        <v>0</v>
      </c>
      <c r="L125" s="33" t="s">
        <v>463</v>
      </c>
      <c r="M125" s="15" t="s">
        <v>13</v>
      </c>
      <c r="N125" s="20" t="s">
        <v>106</v>
      </c>
    </row>
    <row r="126" spans="1:17" ht="15" customHeight="1">
      <c r="A126" s="15" t="s">
        <v>405</v>
      </c>
      <c r="B126" s="15" t="s">
        <v>406</v>
      </c>
      <c r="C126" s="15" t="s">
        <v>407</v>
      </c>
      <c r="D126" s="15" t="s">
        <v>3</v>
      </c>
      <c r="E126" s="15" t="s">
        <v>209</v>
      </c>
      <c r="F126" s="15" t="s">
        <v>5</v>
      </c>
      <c r="G126" s="17">
        <v>16.989999999999998</v>
      </c>
      <c r="H126" s="18">
        <v>0.22</v>
      </c>
      <c r="I126" s="75">
        <f t="shared" si="6"/>
        <v>13.252199999999998</v>
      </c>
      <c r="J126" s="91"/>
      <c r="K126" s="17">
        <f t="shared" si="7"/>
        <v>0</v>
      </c>
      <c r="L126" s="15" t="s">
        <v>384</v>
      </c>
      <c r="M126" s="15" t="s">
        <v>408</v>
      </c>
      <c r="N126" s="20" t="s">
        <v>30</v>
      </c>
    </row>
    <row r="127" spans="1:17" ht="15" customHeight="1">
      <c r="A127" s="16" t="s">
        <v>434</v>
      </c>
      <c r="B127" s="16" t="s">
        <v>435</v>
      </c>
      <c r="C127" s="16" t="s">
        <v>436</v>
      </c>
      <c r="D127" s="16" t="s">
        <v>437</v>
      </c>
      <c r="E127" s="15" t="s">
        <v>56</v>
      </c>
      <c r="F127" s="15" t="s">
        <v>5</v>
      </c>
      <c r="G127" s="17">
        <v>17.989999999999998</v>
      </c>
      <c r="H127" s="18">
        <v>0.22</v>
      </c>
      <c r="I127" s="75">
        <f t="shared" si="6"/>
        <v>14.0322</v>
      </c>
      <c r="J127" s="91"/>
      <c r="K127" s="17">
        <f t="shared" si="7"/>
        <v>0</v>
      </c>
      <c r="L127" s="16" t="s">
        <v>438</v>
      </c>
      <c r="M127" s="16" t="s">
        <v>7</v>
      </c>
      <c r="N127" s="39" t="s">
        <v>30</v>
      </c>
    </row>
    <row r="128" spans="1:17" ht="15" customHeight="1">
      <c r="A128" s="15" t="s">
        <v>409</v>
      </c>
      <c r="B128" s="15" t="s">
        <v>410</v>
      </c>
      <c r="C128" s="15" t="s">
        <v>411</v>
      </c>
      <c r="D128" s="15" t="s">
        <v>3</v>
      </c>
      <c r="E128" s="15" t="s">
        <v>84</v>
      </c>
      <c r="F128" s="15" t="s">
        <v>5</v>
      </c>
      <c r="G128" s="17">
        <v>17.989999999999998</v>
      </c>
      <c r="H128" s="18">
        <v>0.22</v>
      </c>
      <c r="I128" s="75">
        <f t="shared" si="6"/>
        <v>14.0322</v>
      </c>
      <c r="J128" s="91"/>
      <c r="K128" s="17">
        <f t="shared" si="7"/>
        <v>0</v>
      </c>
      <c r="L128" s="15" t="s">
        <v>384</v>
      </c>
      <c r="M128" s="15" t="s">
        <v>13</v>
      </c>
      <c r="N128" s="20" t="s">
        <v>228</v>
      </c>
    </row>
    <row r="129" spans="1:17" ht="15" customHeight="1">
      <c r="A129" s="15" t="s">
        <v>2140</v>
      </c>
      <c r="B129" s="15" t="s">
        <v>2141</v>
      </c>
      <c r="C129" s="15" t="s">
        <v>2142</v>
      </c>
      <c r="D129" s="15" t="s">
        <v>3</v>
      </c>
      <c r="E129" s="15" t="s">
        <v>18</v>
      </c>
      <c r="F129" s="15" t="s">
        <v>5</v>
      </c>
      <c r="G129" s="17">
        <v>18.989999999999998</v>
      </c>
      <c r="H129" s="18">
        <v>0.22</v>
      </c>
      <c r="I129" s="75">
        <f t="shared" si="6"/>
        <v>14.812199999999999</v>
      </c>
      <c r="J129" s="91"/>
      <c r="K129" s="17">
        <f t="shared" si="7"/>
        <v>0</v>
      </c>
      <c r="L129" s="15" t="s">
        <v>2143</v>
      </c>
      <c r="M129" s="15" t="s">
        <v>7</v>
      </c>
      <c r="N129" s="20" t="s">
        <v>62</v>
      </c>
    </row>
    <row r="130" spans="1:17" ht="15" customHeight="1">
      <c r="A130" s="16" t="s">
        <v>412</v>
      </c>
      <c r="B130" s="16" t="s">
        <v>413</v>
      </c>
      <c r="C130" s="16" t="s">
        <v>414</v>
      </c>
      <c r="D130" s="16" t="s">
        <v>415</v>
      </c>
      <c r="E130" s="15" t="s">
        <v>141</v>
      </c>
      <c r="F130" s="15" t="s">
        <v>5</v>
      </c>
      <c r="G130" s="17">
        <v>17.989999999999998</v>
      </c>
      <c r="H130" s="18">
        <v>0.22</v>
      </c>
      <c r="I130" s="75">
        <f t="shared" si="6"/>
        <v>14.0322</v>
      </c>
      <c r="J130" s="91"/>
      <c r="K130" s="17">
        <f t="shared" si="7"/>
        <v>0</v>
      </c>
      <c r="L130" s="16" t="s">
        <v>384</v>
      </c>
      <c r="M130" s="16" t="s">
        <v>19</v>
      </c>
      <c r="N130" s="39" t="s">
        <v>416</v>
      </c>
    </row>
    <row r="131" spans="1:17" ht="15" customHeight="1">
      <c r="A131" s="15" t="s">
        <v>1058</v>
      </c>
      <c r="B131" s="15" t="s">
        <v>1059</v>
      </c>
      <c r="C131" s="15" t="s">
        <v>1060</v>
      </c>
      <c r="D131" s="15" t="s">
        <v>3</v>
      </c>
      <c r="E131" s="15" t="s">
        <v>79</v>
      </c>
      <c r="F131" s="15" t="s">
        <v>5</v>
      </c>
      <c r="G131" s="17">
        <v>18.989999999999998</v>
      </c>
      <c r="H131" s="18">
        <v>0.22</v>
      </c>
      <c r="I131" s="75">
        <f t="shared" si="6"/>
        <v>14.812199999999999</v>
      </c>
      <c r="J131" s="91"/>
      <c r="K131" s="17">
        <f t="shared" si="7"/>
        <v>0</v>
      </c>
      <c r="L131" s="15" t="s">
        <v>1057</v>
      </c>
      <c r="M131" s="15" t="s">
        <v>7</v>
      </c>
      <c r="N131" s="20" t="s">
        <v>237</v>
      </c>
    </row>
    <row r="132" spans="1:17" ht="15" customHeight="1">
      <c r="A132" s="34" t="s">
        <v>417</v>
      </c>
      <c r="B132" s="35" t="s">
        <v>418</v>
      </c>
      <c r="C132" s="34" t="s">
        <v>419</v>
      </c>
      <c r="D132" s="34" t="s">
        <v>3</v>
      </c>
      <c r="E132" s="34" t="s">
        <v>70</v>
      </c>
      <c r="F132" s="34" t="s">
        <v>5</v>
      </c>
      <c r="G132" s="36">
        <v>17.989999999999998</v>
      </c>
      <c r="H132" s="37">
        <v>0.22</v>
      </c>
      <c r="I132" s="78">
        <f t="shared" si="6"/>
        <v>14.0322</v>
      </c>
      <c r="J132" s="91"/>
      <c r="K132" s="36">
        <f t="shared" si="7"/>
        <v>0</v>
      </c>
      <c r="L132" s="34" t="s">
        <v>384</v>
      </c>
      <c r="M132" s="34" t="s">
        <v>19</v>
      </c>
      <c r="N132" s="38" t="s">
        <v>270</v>
      </c>
      <c r="O132" s="2"/>
      <c r="P132" s="2"/>
      <c r="Q132" s="2"/>
    </row>
    <row r="133" spans="1:17" ht="15" customHeight="1">
      <c r="A133" s="15" t="s">
        <v>1061</v>
      </c>
      <c r="B133" s="15" t="s">
        <v>1062</v>
      </c>
      <c r="C133" s="15" t="s">
        <v>1063</v>
      </c>
      <c r="D133" s="15" t="s">
        <v>3</v>
      </c>
      <c r="E133" s="15" t="s">
        <v>88</v>
      </c>
      <c r="F133" s="15" t="s">
        <v>5</v>
      </c>
      <c r="G133" s="17">
        <v>17.989999999999998</v>
      </c>
      <c r="H133" s="18">
        <v>0.22</v>
      </c>
      <c r="I133" s="75">
        <f t="shared" si="6"/>
        <v>14.0322</v>
      </c>
      <c r="J133" s="91"/>
      <c r="K133" s="17">
        <f t="shared" si="7"/>
        <v>0</v>
      </c>
      <c r="L133" s="15" t="s">
        <v>1057</v>
      </c>
      <c r="M133" s="15" t="s">
        <v>7</v>
      </c>
      <c r="N133" s="20" t="s">
        <v>416</v>
      </c>
    </row>
    <row r="134" spans="1:17" ht="15" customHeight="1">
      <c r="A134" s="16" t="s">
        <v>1064</v>
      </c>
      <c r="B134" s="16" t="s">
        <v>1065</v>
      </c>
      <c r="C134" s="16" t="s">
        <v>1066</v>
      </c>
      <c r="D134" s="16" t="s">
        <v>1067</v>
      </c>
      <c r="E134" s="15" t="s">
        <v>199</v>
      </c>
      <c r="F134" s="15" t="s">
        <v>5</v>
      </c>
      <c r="G134" s="17">
        <v>18.989999999999998</v>
      </c>
      <c r="H134" s="18">
        <v>0.22</v>
      </c>
      <c r="I134" s="75">
        <f t="shared" si="6"/>
        <v>14.812199999999999</v>
      </c>
      <c r="J134" s="91"/>
      <c r="K134" s="17">
        <f t="shared" si="7"/>
        <v>0</v>
      </c>
      <c r="L134" s="16" t="s">
        <v>1057</v>
      </c>
      <c r="M134" s="16" t="s">
        <v>7</v>
      </c>
      <c r="N134" s="39" t="s">
        <v>433</v>
      </c>
    </row>
    <row r="135" spans="1:17" ht="15" customHeight="1">
      <c r="A135" s="15" t="s">
        <v>1463</v>
      </c>
      <c r="B135" s="15" t="s">
        <v>1464</v>
      </c>
      <c r="C135" s="15" t="s">
        <v>1465</v>
      </c>
      <c r="D135" s="15" t="s">
        <v>3</v>
      </c>
      <c r="E135" s="15" t="s">
        <v>66</v>
      </c>
      <c r="F135" s="15" t="s">
        <v>5</v>
      </c>
      <c r="G135" s="17">
        <v>17.989999999999998</v>
      </c>
      <c r="H135" s="18">
        <v>0.22</v>
      </c>
      <c r="I135" s="75">
        <f t="shared" si="6"/>
        <v>14.0322</v>
      </c>
      <c r="J135" s="91"/>
      <c r="K135" s="17">
        <f t="shared" si="7"/>
        <v>0</v>
      </c>
      <c r="L135" s="15" t="s">
        <v>1458</v>
      </c>
      <c r="M135" s="15" t="s">
        <v>19</v>
      </c>
      <c r="N135" s="20" t="s">
        <v>673</v>
      </c>
    </row>
    <row r="136" spans="1:17" ht="15" customHeight="1">
      <c r="A136" s="16" t="s">
        <v>376</v>
      </c>
      <c r="B136" s="16" t="s">
        <v>377</v>
      </c>
      <c r="C136" s="16" t="s">
        <v>378</v>
      </c>
      <c r="D136" s="16" t="s">
        <v>379</v>
      </c>
      <c r="E136" s="15" t="s">
        <v>380</v>
      </c>
      <c r="F136" s="15" t="s">
        <v>5</v>
      </c>
      <c r="G136" s="17">
        <v>18.989999999999998</v>
      </c>
      <c r="H136" s="18">
        <v>0.22</v>
      </c>
      <c r="I136" s="75">
        <f t="shared" si="6"/>
        <v>14.812199999999999</v>
      </c>
      <c r="J136" s="91"/>
      <c r="K136" s="17">
        <f t="shared" si="7"/>
        <v>0</v>
      </c>
      <c r="L136" s="16" t="s">
        <v>438</v>
      </c>
      <c r="M136" s="15" t="s">
        <v>7</v>
      </c>
      <c r="N136" s="39" t="s">
        <v>155</v>
      </c>
    </row>
    <row r="137" spans="1:17" ht="15" customHeight="1">
      <c r="A137" s="15" t="s">
        <v>1466</v>
      </c>
      <c r="B137" s="15" t="s">
        <v>1467</v>
      </c>
      <c r="C137" s="15" t="s">
        <v>1468</v>
      </c>
      <c r="D137" s="15" t="s">
        <v>1469</v>
      </c>
      <c r="E137" s="15" t="s">
        <v>29</v>
      </c>
      <c r="F137" s="15" t="s">
        <v>5</v>
      </c>
      <c r="G137" s="17">
        <v>17.989999999999998</v>
      </c>
      <c r="H137" s="18">
        <v>0.22</v>
      </c>
      <c r="I137" s="75">
        <f t="shared" si="6"/>
        <v>14.0322</v>
      </c>
      <c r="J137" s="91"/>
      <c r="K137" s="17">
        <f t="shared" si="7"/>
        <v>0</v>
      </c>
      <c r="L137" s="15" t="s">
        <v>1458</v>
      </c>
      <c r="M137" s="15" t="s">
        <v>19</v>
      </c>
      <c r="N137" s="20" t="s">
        <v>673</v>
      </c>
    </row>
    <row r="138" spans="1:17" ht="15" customHeight="1">
      <c r="A138" s="15" t="s">
        <v>1470</v>
      </c>
      <c r="B138" s="15" t="s">
        <v>1471</v>
      </c>
      <c r="C138" s="15" t="s">
        <v>1472</v>
      </c>
      <c r="D138" s="15" t="s">
        <v>3</v>
      </c>
      <c r="E138" s="15" t="s">
        <v>34</v>
      </c>
      <c r="F138" s="15" t="s">
        <v>5</v>
      </c>
      <c r="G138" s="17">
        <v>18.989999999999998</v>
      </c>
      <c r="H138" s="18">
        <v>0.22</v>
      </c>
      <c r="I138" s="75">
        <f t="shared" si="6"/>
        <v>14.812199999999999</v>
      </c>
      <c r="J138" s="91"/>
      <c r="K138" s="17">
        <f t="shared" si="7"/>
        <v>0</v>
      </c>
      <c r="L138" s="15" t="s">
        <v>1458</v>
      </c>
      <c r="M138" s="15" t="s">
        <v>7</v>
      </c>
      <c r="N138" s="20" t="s">
        <v>129</v>
      </c>
    </row>
    <row r="139" spans="1:17" ht="15" customHeight="1">
      <c r="A139" s="34" t="s">
        <v>1473</v>
      </c>
      <c r="B139" s="35" t="s">
        <v>1474</v>
      </c>
      <c r="C139" s="34" t="s">
        <v>1475</v>
      </c>
      <c r="D139" s="34" t="s">
        <v>3</v>
      </c>
      <c r="E139" s="34" t="s">
        <v>34</v>
      </c>
      <c r="F139" s="34" t="s">
        <v>5</v>
      </c>
      <c r="G139" s="36">
        <v>18.989999999999998</v>
      </c>
      <c r="H139" s="37">
        <v>0.22</v>
      </c>
      <c r="I139" s="78">
        <f t="shared" si="6"/>
        <v>14.812199999999999</v>
      </c>
      <c r="J139" s="91"/>
      <c r="K139" s="36">
        <f t="shared" si="7"/>
        <v>0</v>
      </c>
      <c r="L139" s="34" t="s">
        <v>1458</v>
      </c>
      <c r="M139" s="34" t="s">
        <v>7</v>
      </c>
      <c r="N139" s="38" t="s">
        <v>1476</v>
      </c>
      <c r="O139" s="2"/>
      <c r="P139" s="2"/>
      <c r="Q139" s="2"/>
    </row>
    <row r="140" spans="1:17" ht="15" customHeight="1">
      <c r="A140" s="15" t="s">
        <v>2128</v>
      </c>
      <c r="B140" s="15" t="s">
        <v>2129</v>
      </c>
      <c r="C140" s="15" t="s">
        <v>2130</v>
      </c>
      <c r="D140" s="15" t="s">
        <v>3</v>
      </c>
      <c r="E140" s="15" t="s">
        <v>84</v>
      </c>
      <c r="F140" s="15" t="s">
        <v>5</v>
      </c>
      <c r="G140" s="17">
        <v>17.989999999999998</v>
      </c>
      <c r="H140" s="18">
        <v>0.22</v>
      </c>
      <c r="I140" s="75">
        <f t="shared" si="6"/>
        <v>14.0322</v>
      </c>
      <c r="J140" s="91"/>
      <c r="K140" s="17">
        <f t="shared" si="7"/>
        <v>0</v>
      </c>
      <c r="L140" s="15" t="s">
        <v>2127</v>
      </c>
      <c r="M140" s="15" t="s">
        <v>13</v>
      </c>
      <c r="N140" s="20" t="s">
        <v>270</v>
      </c>
    </row>
    <row r="141" spans="1:17" ht="15" customHeight="1">
      <c r="A141" s="15" t="s">
        <v>439</v>
      </c>
      <c r="B141" s="15" t="s">
        <v>440</v>
      </c>
      <c r="C141" s="15" t="s">
        <v>441</v>
      </c>
      <c r="D141" s="15" t="s">
        <v>3</v>
      </c>
      <c r="E141" s="15" t="s">
        <v>39</v>
      </c>
      <c r="F141" s="15" t="s">
        <v>5</v>
      </c>
      <c r="G141" s="17">
        <v>17.989999999999998</v>
      </c>
      <c r="H141" s="18">
        <v>0.22</v>
      </c>
      <c r="I141" s="75">
        <f t="shared" si="6"/>
        <v>14.0322</v>
      </c>
      <c r="J141" s="91"/>
      <c r="K141" s="17">
        <f t="shared" si="7"/>
        <v>0</v>
      </c>
      <c r="L141" s="15" t="s">
        <v>438</v>
      </c>
      <c r="M141" s="15" t="s">
        <v>19</v>
      </c>
      <c r="N141" s="20" t="s">
        <v>30</v>
      </c>
    </row>
    <row r="142" spans="1:17" ht="15" customHeight="1">
      <c r="A142" s="15" t="s">
        <v>1477</v>
      </c>
      <c r="B142" s="15" t="s">
        <v>1478</v>
      </c>
      <c r="C142" s="15" t="s">
        <v>1479</v>
      </c>
      <c r="D142" s="15" t="s">
        <v>3</v>
      </c>
      <c r="E142" s="15" t="s">
        <v>70</v>
      </c>
      <c r="F142" s="15" t="s">
        <v>5</v>
      </c>
      <c r="G142" s="17">
        <v>17.989999999999998</v>
      </c>
      <c r="H142" s="18">
        <v>0.22</v>
      </c>
      <c r="I142" s="75">
        <f t="shared" si="6"/>
        <v>14.0322</v>
      </c>
      <c r="J142" s="91"/>
      <c r="K142" s="17">
        <f t="shared" si="7"/>
        <v>0</v>
      </c>
      <c r="L142" s="15" t="s">
        <v>1458</v>
      </c>
      <c r="M142" s="15" t="s">
        <v>7</v>
      </c>
      <c r="N142" s="20" t="s">
        <v>270</v>
      </c>
    </row>
    <row r="143" spans="1:17" ht="15" customHeight="1">
      <c r="A143" s="15" t="s">
        <v>420</v>
      </c>
      <c r="B143" s="15" t="s">
        <v>421</v>
      </c>
      <c r="C143" s="15" t="s">
        <v>422</v>
      </c>
      <c r="D143" s="15" t="s">
        <v>423</v>
      </c>
      <c r="E143" s="15" t="s">
        <v>424</v>
      </c>
      <c r="F143" s="15" t="s">
        <v>5</v>
      </c>
      <c r="G143" s="17">
        <v>19.989999999999998</v>
      </c>
      <c r="H143" s="18">
        <v>0.22</v>
      </c>
      <c r="I143" s="75">
        <f t="shared" si="6"/>
        <v>15.5922</v>
      </c>
      <c r="J143" s="91"/>
      <c r="K143" s="17">
        <f t="shared" si="7"/>
        <v>0</v>
      </c>
      <c r="L143" s="15" t="s">
        <v>384</v>
      </c>
      <c r="M143" s="16" t="s">
        <v>13</v>
      </c>
      <c r="N143" s="20" t="s">
        <v>425</v>
      </c>
    </row>
    <row r="144" spans="1:17" ht="30">
      <c r="A144" s="15" t="s">
        <v>1073</v>
      </c>
      <c r="B144" s="15" t="s">
        <v>1074</v>
      </c>
      <c r="C144" s="15" t="s">
        <v>1075</v>
      </c>
      <c r="D144" s="15" t="s">
        <v>1076</v>
      </c>
      <c r="E144" s="15" t="s">
        <v>424</v>
      </c>
      <c r="F144" s="15" t="s">
        <v>5</v>
      </c>
      <c r="G144" s="17">
        <v>21.99</v>
      </c>
      <c r="H144" s="18">
        <v>0.22</v>
      </c>
      <c r="I144" s="75">
        <f t="shared" si="6"/>
        <v>17.152200000000001</v>
      </c>
      <c r="J144" s="91"/>
      <c r="K144" s="17">
        <f t="shared" si="7"/>
        <v>0</v>
      </c>
      <c r="L144" s="33" t="s">
        <v>1072</v>
      </c>
      <c r="M144" s="15" t="s">
        <v>7</v>
      </c>
      <c r="N144" s="20" t="s">
        <v>137</v>
      </c>
    </row>
    <row r="145" spans="1:17" ht="15" customHeight="1">
      <c r="A145" s="34" t="s">
        <v>442</v>
      </c>
      <c r="B145" s="35" t="s">
        <v>443</v>
      </c>
      <c r="C145" s="34" t="s">
        <v>444</v>
      </c>
      <c r="D145" s="34" t="s">
        <v>445</v>
      </c>
      <c r="E145" s="34" t="s">
        <v>29</v>
      </c>
      <c r="F145" s="34" t="s">
        <v>5</v>
      </c>
      <c r="G145" s="36">
        <v>17.989999999999998</v>
      </c>
      <c r="H145" s="37">
        <v>0.22</v>
      </c>
      <c r="I145" s="78">
        <f t="shared" si="6"/>
        <v>14.0322</v>
      </c>
      <c r="J145" s="91"/>
      <c r="K145" s="36">
        <f t="shared" si="7"/>
        <v>0</v>
      </c>
      <c r="L145" s="34" t="s">
        <v>438</v>
      </c>
      <c r="M145" s="34" t="s">
        <v>19</v>
      </c>
      <c r="N145" s="38" t="s">
        <v>146</v>
      </c>
      <c r="O145" s="2"/>
      <c r="P145" s="2"/>
      <c r="Q145" s="2"/>
    </row>
    <row r="146" spans="1:17" ht="15" customHeight="1">
      <c r="A146" s="34" t="s">
        <v>446</v>
      </c>
      <c r="B146" s="35" t="s">
        <v>447</v>
      </c>
      <c r="C146" s="34" t="s">
        <v>444</v>
      </c>
      <c r="D146" s="34" t="s">
        <v>445</v>
      </c>
      <c r="E146" s="34" t="s">
        <v>29</v>
      </c>
      <c r="F146" s="34" t="s">
        <v>5</v>
      </c>
      <c r="G146" s="36">
        <v>22.99</v>
      </c>
      <c r="H146" s="37">
        <v>0.22</v>
      </c>
      <c r="I146" s="78">
        <f t="shared" si="6"/>
        <v>17.932199999999998</v>
      </c>
      <c r="J146" s="91"/>
      <c r="K146" s="36">
        <f t="shared" si="7"/>
        <v>0</v>
      </c>
      <c r="L146" s="34" t="s">
        <v>438</v>
      </c>
      <c r="M146" s="34" t="s">
        <v>19</v>
      </c>
      <c r="N146" s="38" t="s">
        <v>232</v>
      </c>
      <c r="O146" s="2"/>
      <c r="P146" s="2"/>
      <c r="Q146" s="2"/>
    </row>
    <row r="147" spans="1:17" ht="30">
      <c r="A147" s="15" t="s">
        <v>1077</v>
      </c>
      <c r="B147" s="15" t="s">
        <v>1078</v>
      </c>
      <c r="C147" s="15" t="s">
        <v>1079</v>
      </c>
      <c r="D147" s="15" t="s">
        <v>3</v>
      </c>
      <c r="E147" s="15" t="s">
        <v>181</v>
      </c>
      <c r="F147" s="15" t="s">
        <v>5</v>
      </c>
      <c r="G147" s="17">
        <v>17.989999999999998</v>
      </c>
      <c r="H147" s="18">
        <v>0.22</v>
      </c>
      <c r="I147" s="75">
        <f t="shared" si="6"/>
        <v>14.0322</v>
      </c>
      <c r="J147" s="91"/>
      <c r="K147" s="17">
        <f t="shared" si="7"/>
        <v>0</v>
      </c>
      <c r="L147" s="33" t="s">
        <v>1072</v>
      </c>
      <c r="M147" s="15" t="s">
        <v>19</v>
      </c>
      <c r="N147" s="20" t="s">
        <v>25</v>
      </c>
    </row>
    <row r="148" spans="1:17" s="2" customFormat="1" ht="15" customHeight="1">
      <c r="A148" s="34" t="s">
        <v>448</v>
      </c>
      <c r="B148" s="35" t="s">
        <v>449</v>
      </c>
      <c r="C148" s="34" t="s">
        <v>450</v>
      </c>
      <c r="D148" s="34" t="s">
        <v>3</v>
      </c>
      <c r="E148" s="34" t="s">
        <v>281</v>
      </c>
      <c r="F148" s="34" t="s">
        <v>5</v>
      </c>
      <c r="G148" s="36">
        <v>16.989999999999998</v>
      </c>
      <c r="H148" s="37">
        <v>0.22</v>
      </c>
      <c r="I148" s="78">
        <f t="shared" si="6"/>
        <v>13.252199999999998</v>
      </c>
      <c r="J148" s="91"/>
      <c r="K148" s="36">
        <f t="shared" si="7"/>
        <v>0</v>
      </c>
      <c r="L148" s="34" t="s">
        <v>438</v>
      </c>
      <c r="M148" s="34" t="s">
        <v>7</v>
      </c>
      <c r="N148" s="38" t="s">
        <v>101</v>
      </c>
    </row>
    <row r="149" spans="1:17" s="2" customFormat="1" ht="15" customHeight="1">
      <c r="A149" s="15" t="s">
        <v>451</v>
      </c>
      <c r="B149" s="15" t="s">
        <v>452</v>
      </c>
      <c r="C149" s="15" t="s">
        <v>453</v>
      </c>
      <c r="D149" s="15" t="s">
        <v>3</v>
      </c>
      <c r="E149" s="15" t="s">
        <v>50</v>
      </c>
      <c r="F149" s="15" t="s">
        <v>5</v>
      </c>
      <c r="G149" s="17">
        <v>17.989999999999998</v>
      </c>
      <c r="H149" s="18">
        <v>0.22</v>
      </c>
      <c r="I149" s="75">
        <f t="shared" si="6"/>
        <v>14.0322</v>
      </c>
      <c r="J149" s="91"/>
      <c r="K149" s="17">
        <f t="shared" si="7"/>
        <v>0</v>
      </c>
      <c r="L149" s="15" t="s">
        <v>438</v>
      </c>
      <c r="M149" s="15" t="s">
        <v>19</v>
      </c>
      <c r="N149" s="20" t="s">
        <v>25</v>
      </c>
      <c r="O149" s="5"/>
      <c r="P149"/>
      <c r="Q149"/>
    </row>
    <row r="150" spans="1:17" s="2" customFormat="1" ht="15" customHeight="1">
      <c r="A150" s="15" t="s">
        <v>454</v>
      </c>
      <c r="B150" s="15" t="s">
        <v>455</v>
      </c>
      <c r="C150" s="15" t="s">
        <v>456</v>
      </c>
      <c r="D150" s="15" t="s">
        <v>3</v>
      </c>
      <c r="E150" s="15" t="s">
        <v>258</v>
      </c>
      <c r="F150" s="15" t="s">
        <v>5</v>
      </c>
      <c r="G150" s="17">
        <v>17.989999999999998</v>
      </c>
      <c r="H150" s="18">
        <v>0.22</v>
      </c>
      <c r="I150" s="75">
        <f t="shared" si="6"/>
        <v>14.0322</v>
      </c>
      <c r="J150" s="91"/>
      <c r="K150" s="17">
        <f t="shared" si="7"/>
        <v>0</v>
      </c>
      <c r="L150" s="15" t="s">
        <v>438</v>
      </c>
      <c r="M150" s="15" t="s">
        <v>13</v>
      </c>
      <c r="N150" s="20" t="s">
        <v>20</v>
      </c>
      <c r="O150" s="5"/>
      <c r="P150"/>
      <c r="Q150"/>
    </row>
    <row r="151" spans="1:17" ht="15" customHeight="1">
      <c r="A151" s="15" t="s">
        <v>1480</v>
      </c>
      <c r="B151" s="15" t="s">
        <v>1481</v>
      </c>
      <c r="C151" s="15" t="s">
        <v>1482</v>
      </c>
      <c r="D151" s="15" t="s">
        <v>3</v>
      </c>
      <c r="E151" s="15" t="s">
        <v>227</v>
      </c>
      <c r="F151" s="15" t="s">
        <v>5</v>
      </c>
      <c r="G151" s="17">
        <v>17.989999999999998</v>
      </c>
      <c r="H151" s="18">
        <v>0.22</v>
      </c>
      <c r="I151" s="75">
        <f t="shared" si="6"/>
        <v>14.0322</v>
      </c>
      <c r="J151" s="91"/>
      <c r="K151" s="17">
        <f t="shared" si="7"/>
        <v>0</v>
      </c>
      <c r="L151" s="15" t="s">
        <v>1458</v>
      </c>
      <c r="M151" s="15" t="s">
        <v>7</v>
      </c>
      <c r="N151" s="20" t="s">
        <v>542</v>
      </c>
    </row>
    <row r="152" spans="1:17" ht="15" customHeight="1">
      <c r="A152" s="34" t="s">
        <v>426</v>
      </c>
      <c r="B152" s="35" t="s">
        <v>427</v>
      </c>
      <c r="C152" s="34" t="s">
        <v>428</v>
      </c>
      <c r="D152" s="34" t="s">
        <v>3</v>
      </c>
      <c r="E152" s="34" t="s">
        <v>223</v>
      </c>
      <c r="F152" s="34" t="s">
        <v>5</v>
      </c>
      <c r="G152" s="36">
        <v>16.989999999999998</v>
      </c>
      <c r="H152" s="37">
        <v>0.22</v>
      </c>
      <c r="I152" s="78">
        <f t="shared" si="6"/>
        <v>13.252199999999998</v>
      </c>
      <c r="J152" s="91"/>
      <c r="K152" s="36">
        <f t="shared" si="7"/>
        <v>0</v>
      </c>
      <c r="L152" s="34" t="s">
        <v>384</v>
      </c>
      <c r="M152" s="34" t="s">
        <v>7</v>
      </c>
      <c r="N152" s="38" t="s">
        <v>101</v>
      </c>
      <c r="O152" s="2"/>
      <c r="P152" s="2"/>
      <c r="Q152" s="2"/>
    </row>
    <row r="153" spans="1:17" ht="15" customHeight="1">
      <c r="A153" s="34" t="s">
        <v>1483</v>
      </c>
      <c r="B153" s="35" t="s">
        <v>1484</v>
      </c>
      <c r="C153" s="34" t="s">
        <v>828</v>
      </c>
      <c r="D153" s="34" t="s">
        <v>3</v>
      </c>
      <c r="E153" s="34" t="s">
        <v>1161</v>
      </c>
      <c r="F153" s="34" t="s">
        <v>5</v>
      </c>
      <c r="G153" s="36">
        <v>18.989999999999998</v>
      </c>
      <c r="H153" s="37">
        <v>0.22</v>
      </c>
      <c r="I153" s="78">
        <f t="shared" si="6"/>
        <v>14.812199999999999</v>
      </c>
      <c r="J153" s="91"/>
      <c r="K153" s="36">
        <f t="shared" si="7"/>
        <v>0</v>
      </c>
      <c r="L153" s="34" t="s">
        <v>1458</v>
      </c>
      <c r="M153" s="34" t="s">
        <v>13</v>
      </c>
      <c r="N153" s="38" t="s">
        <v>389</v>
      </c>
      <c r="O153" s="2"/>
      <c r="P153" s="2"/>
      <c r="Q153" s="2"/>
    </row>
    <row r="154" spans="1:17" ht="15" customHeight="1">
      <c r="A154" s="16" t="s">
        <v>457</v>
      </c>
      <c r="B154" s="16" t="s">
        <v>307</v>
      </c>
      <c r="C154" s="16" t="s">
        <v>458</v>
      </c>
      <c r="D154" s="16" t="s">
        <v>459</v>
      </c>
      <c r="E154" s="15" t="s">
        <v>12</v>
      </c>
      <c r="F154" s="15" t="s">
        <v>5</v>
      </c>
      <c r="G154" s="17">
        <v>17.989999999999998</v>
      </c>
      <c r="H154" s="18">
        <v>0.22</v>
      </c>
      <c r="I154" s="75">
        <f t="shared" si="6"/>
        <v>14.0322</v>
      </c>
      <c r="J154" s="91"/>
      <c r="K154" s="17">
        <f t="shared" si="7"/>
        <v>0</v>
      </c>
      <c r="L154" s="16" t="s">
        <v>438</v>
      </c>
      <c r="M154" s="16" t="s">
        <v>13</v>
      </c>
      <c r="N154" s="39" t="s">
        <v>228</v>
      </c>
    </row>
    <row r="155" spans="1:17" ht="15" customHeight="1">
      <c r="A155" s="15" t="s">
        <v>2131</v>
      </c>
      <c r="B155" s="15" t="s">
        <v>2132</v>
      </c>
      <c r="C155" s="15" t="s">
        <v>2133</v>
      </c>
      <c r="D155" s="15" t="s">
        <v>3</v>
      </c>
      <c r="E155" s="15" t="s">
        <v>360</v>
      </c>
      <c r="F155" s="15" t="s">
        <v>5</v>
      </c>
      <c r="G155" s="17">
        <v>17.989999999999998</v>
      </c>
      <c r="H155" s="18">
        <v>0.22</v>
      </c>
      <c r="I155" s="75">
        <f t="shared" si="6"/>
        <v>14.0322</v>
      </c>
      <c r="J155" s="91"/>
      <c r="K155" s="17">
        <f t="shared" si="7"/>
        <v>0</v>
      </c>
      <c r="L155" s="15" t="s">
        <v>2127</v>
      </c>
      <c r="M155" s="15" t="s">
        <v>19</v>
      </c>
      <c r="N155" s="20" t="s">
        <v>137</v>
      </c>
    </row>
    <row r="156" spans="1:17" ht="30">
      <c r="A156" s="15" t="s">
        <v>467</v>
      </c>
      <c r="B156" s="15" t="s">
        <v>468</v>
      </c>
      <c r="C156" s="15" t="s">
        <v>469</v>
      </c>
      <c r="D156" s="15" t="s">
        <v>3</v>
      </c>
      <c r="E156" s="15" t="s">
        <v>56</v>
      </c>
      <c r="F156" s="15" t="s">
        <v>5</v>
      </c>
      <c r="G156" s="17">
        <v>17.989999999999998</v>
      </c>
      <c r="H156" s="18">
        <v>0.22</v>
      </c>
      <c r="I156" s="75">
        <f t="shared" si="6"/>
        <v>14.0322</v>
      </c>
      <c r="J156" s="91"/>
      <c r="K156" s="17">
        <f t="shared" si="7"/>
        <v>0</v>
      </c>
      <c r="L156" s="33" t="s">
        <v>463</v>
      </c>
      <c r="M156" s="15" t="s">
        <v>7</v>
      </c>
      <c r="N156" s="20" t="s">
        <v>20</v>
      </c>
    </row>
    <row r="157" spans="1:17" ht="15" customHeight="1">
      <c r="A157" s="16" t="s">
        <v>429</v>
      </c>
      <c r="B157" s="16" t="s">
        <v>430</v>
      </c>
      <c r="C157" s="16" t="s">
        <v>431</v>
      </c>
      <c r="D157" s="16" t="s">
        <v>432</v>
      </c>
      <c r="E157" s="15" t="s">
        <v>424</v>
      </c>
      <c r="F157" s="15" t="s">
        <v>5</v>
      </c>
      <c r="G157" s="17">
        <v>18.989999999999998</v>
      </c>
      <c r="H157" s="18">
        <v>0.22</v>
      </c>
      <c r="I157" s="75">
        <f t="shared" si="6"/>
        <v>14.812199999999999</v>
      </c>
      <c r="J157" s="91"/>
      <c r="K157" s="17">
        <f t="shared" si="7"/>
        <v>0</v>
      </c>
      <c r="L157" s="16" t="s">
        <v>384</v>
      </c>
      <c r="M157" s="16" t="s">
        <v>13</v>
      </c>
      <c r="N157" s="39" t="s">
        <v>433</v>
      </c>
    </row>
    <row r="158" spans="1:17" ht="15" customHeight="1">
      <c r="A158" s="15"/>
      <c r="B158" s="15"/>
      <c r="C158" s="15"/>
      <c r="D158" s="15"/>
      <c r="E158" s="15"/>
      <c r="F158" s="15"/>
      <c r="G158" s="17"/>
      <c r="H158" s="18"/>
      <c r="I158" s="75"/>
      <c r="J158" s="94"/>
      <c r="K158" s="17"/>
      <c r="L158" s="15"/>
      <c r="M158" s="15"/>
      <c r="N158" s="20"/>
    </row>
    <row r="159" spans="1:17" ht="15" customHeight="1">
      <c r="A159" s="21" t="s">
        <v>2290</v>
      </c>
      <c r="B159" s="22"/>
      <c r="C159" s="22"/>
      <c r="D159" s="22"/>
      <c r="E159" s="22"/>
      <c r="F159" s="22"/>
      <c r="G159" s="23"/>
      <c r="H159" s="24"/>
      <c r="I159" s="76"/>
      <c r="J159" s="93"/>
      <c r="K159" s="23"/>
      <c r="L159" s="22"/>
      <c r="M159" s="22"/>
      <c r="N159" s="26"/>
    </row>
    <row r="160" spans="1:17" ht="15" customHeight="1">
      <c r="A160" s="15"/>
      <c r="B160" s="15"/>
      <c r="C160" s="15"/>
      <c r="D160" s="15"/>
      <c r="E160" s="15"/>
      <c r="F160" s="15"/>
      <c r="G160" s="17"/>
      <c r="H160" s="18"/>
      <c r="I160" s="75"/>
      <c r="J160" s="94"/>
      <c r="K160" s="17"/>
      <c r="L160" s="15"/>
      <c r="M160" s="15"/>
      <c r="N160" s="20"/>
    </row>
    <row r="161" spans="1:17" ht="15" customHeight="1">
      <c r="A161" s="15" t="s">
        <v>548</v>
      </c>
      <c r="B161" s="15" t="s">
        <v>549</v>
      </c>
      <c r="C161" s="15" t="s">
        <v>550</v>
      </c>
      <c r="D161" s="15" t="s">
        <v>3</v>
      </c>
      <c r="E161" s="15" t="s">
        <v>424</v>
      </c>
      <c r="F161" s="15" t="s">
        <v>5</v>
      </c>
      <c r="G161" s="17">
        <v>19.989999999999998</v>
      </c>
      <c r="H161" s="18">
        <v>0.22</v>
      </c>
      <c r="I161" s="75">
        <f t="shared" ref="I161:I192" si="8">G161*0.78</f>
        <v>15.5922</v>
      </c>
      <c r="J161" s="91"/>
      <c r="K161" s="17">
        <f t="shared" ref="K161:K192" si="9">J161*I161</f>
        <v>0</v>
      </c>
      <c r="L161" s="15" t="s">
        <v>551</v>
      </c>
      <c r="M161" s="16" t="s">
        <v>13</v>
      </c>
      <c r="N161" s="20" t="s">
        <v>20</v>
      </c>
    </row>
    <row r="162" spans="1:17" ht="15" customHeight="1">
      <c r="A162" s="34" t="s">
        <v>552</v>
      </c>
      <c r="B162" s="35" t="s">
        <v>553</v>
      </c>
      <c r="C162" s="34" t="s">
        <v>554</v>
      </c>
      <c r="D162" s="34" t="s">
        <v>555</v>
      </c>
      <c r="E162" s="34" t="s">
        <v>88</v>
      </c>
      <c r="F162" s="34" t="s">
        <v>5</v>
      </c>
      <c r="G162" s="36">
        <v>17.989999999999998</v>
      </c>
      <c r="H162" s="37">
        <v>0.22</v>
      </c>
      <c r="I162" s="78">
        <f t="shared" si="8"/>
        <v>14.0322</v>
      </c>
      <c r="J162" s="91"/>
      <c r="K162" s="36">
        <f t="shared" si="9"/>
        <v>0</v>
      </c>
      <c r="L162" s="34" t="s">
        <v>551</v>
      </c>
      <c r="M162" s="34" t="s">
        <v>19</v>
      </c>
      <c r="N162" s="38" t="s">
        <v>182</v>
      </c>
      <c r="O162" s="2"/>
      <c r="P162" s="2"/>
      <c r="Q162" s="2"/>
    </row>
    <row r="163" spans="1:17" ht="15" customHeight="1">
      <c r="A163" s="34" t="s">
        <v>556</v>
      </c>
      <c r="B163" s="35" t="s">
        <v>557</v>
      </c>
      <c r="C163" s="34" t="s">
        <v>558</v>
      </c>
      <c r="D163" s="34" t="s">
        <v>557</v>
      </c>
      <c r="E163" s="34" t="s">
        <v>213</v>
      </c>
      <c r="F163" s="34" t="s">
        <v>5</v>
      </c>
      <c r="G163" s="36">
        <v>18.989999999999998</v>
      </c>
      <c r="H163" s="37">
        <v>0.22</v>
      </c>
      <c r="I163" s="78">
        <f t="shared" si="8"/>
        <v>14.812199999999999</v>
      </c>
      <c r="J163" s="91"/>
      <c r="K163" s="36">
        <f t="shared" si="9"/>
        <v>0</v>
      </c>
      <c r="L163" s="34" t="s">
        <v>551</v>
      </c>
      <c r="M163" s="34" t="s">
        <v>19</v>
      </c>
      <c r="N163" s="38" t="s">
        <v>171</v>
      </c>
      <c r="O163" s="2"/>
      <c r="P163" s="2"/>
      <c r="Q163" s="2"/>
    </row>
    <row r="164" spans="1:17" ht="15" customHeight="1">
      <c r="A164" s="16" t="s">
        <v>559</v>
      </c>
      <c r="B164" s="16" t="s">
        <v>560</v>
      </c>
      <c r="C164" s="16" t="s">
        <v>561</v>
      </c>
      <c r="D164" s="16" t="s">
        <v>562</v>
      </c>
      <c r="E164" s="15" t="s">
        <v>39</v>
      </c>
      <c r="F164" s="15" t="s">
        <v>5</v>
      </c>
      <c r="G164" s="17">
        <v>17.989999999999998</v>
      </c>
      <c r="H164" s="18">
        <v>0.22</v>
      </c>
      <c r="I164" s="75">
        <f t="shared" si="8"/>
        <v>14.0322</v>
      </c>
      <c r="J164" s="91"/>
      <c r="K164" s="17">
        <f t="shared" si="9"/>
        <v>0</v>
      </c>
      <c r="L164" s="16" t="s">
        <v>551</v>
      </c>
      <c r="M164" s="15" t="s">
        <v>19</v>
      </c>
      <c r="N164" s="39" t="s">
        <v>282</v>
      </c>
    </row>
    <row r="165" spans="1:17" ht="15" customHeight="1">
      <c r="A165" s="15" t="s">
        <v>563</v>
      </c>
      <c r="B165" s="15" t="s">
        <v>564</v>
      </c>
      <c r="C165" s="15" t="s">
        <v>565</v>
      </c>
      <c r="D165" s="15" t="s">
        <v>3</v>
      </c>
      <c r="E165" s="15" t="s">
        <v>45</v>
      </c>
      <c r="F165" s="15" t="s">
        <v>5</v>
      </c>
      <c r="G165" s="17">
        <v>17.989999999999998</v>
      </c>
      <c r="H165" s="18">
        <v>0.22</v>
      </c>
      <c r="I165" s="75">
        <f t="shared" si="8"/>
        <v>14.0322</v>
      </c>
      <c r="J165" s="91"/>
      <c r="K165" s="17">
        <f t="shared" si="9"/>
        <v>0</v>
      </c>
      <c r="L165" s="15" t="s">
        <v>551</v>
      </c>
      <c r="M165" s="15" t="s">
        <v>19</v>
      </c>
      <c r="N165" s="20" t="s">
        <v>30</v>
      </c>
    </row>
    <row r="166" spans="1:17" ht="15" customHeight="1">
      <c r="A166" s="15" t="s">
        <v>566</v>
      </c>
      <c r="B166" s="15" t="s">
        <v>567</v>
      </c>
      <c r="C166" s="15" t="s">
        <v>568</v>
      </c>
      <c r="D166" s="15" t="s">
        <v>3</v>
      </c>
      <c r="E166" s="15" t="s">
        <v>125</v>
      </c>
      <c r="F166" s="15" t="s">
        <v>5</v>
      </c>
      <c r="G166" s="17">
        <v>18</v>
      </c>
      <c r="H166" s="18">
        <v>0.22</v>
      </c>
      <c r="I166" s="75">
        <f t="shared" si="8"/>
        <v>14.040000000000001</v>
      </c>
      <c r="J166" s="91"/>
      <c r="K166" s="17">
        <f t="shared" si="9"/>
        <v>0</v>
      </c>
      <c r="L166" s="15" t="s">
        <v>551</v>
      </c>
      <c r="M166" s="15" t="s">
        <v>264</v>
      </c>
      <c r="N166" s="20" t="s">
        <v>71</v>
      </c>
    </row>
    <row r="167" spans="1:17" ht="15" customHeight="1">
      <c r="A167" s="34" t="s">
        <v>569</v>
      </c>
      <c r="B167" s="35" t="s">
        <v>570</v>
      </c>
      <c r="C167" s="34" t="s">
        <v>571</v>
      </c>
      <c r="D167" s="34" t="s">
        <v>572</v>
      </c>
      <c r="E167" s="34" t="s">
        <v>125</v>
      </c>
      <c r="F167" s="34" t="s">
        <v>5</v>
      </c>
      <c r="G167" s="36">
        <v>19</v>
      </c>
      <c r="H167" s="37">
        <v>0.22</v>
      </c>
      <c r="I167" s="78">
        <f t="shared" si="8"/>
        <v>14.82</v>
      </c>
      <c r="J167" s="91"/>
      <c r="K167" s="36">
        <f t="shared" si="9"/>
        <v>0</v>
      </c>
      <c r="L167" s="34" t="s">
        <v>551</v>
      </c>
      <c r="M167" s="34" t="s">
        <v>264</v>
      </c>
      <c r="N167" s="38" t="s">
        <v>25</v>
      </c>
      <c r="O167" s="2"/>
      <c r="P167" s="2"/>
      <c r="Q167" s="2"/>
    </row>
    <row r="168" spans="1:17" ht="15" customHeight="1">
      <c r="A168" s="16" t="s">
        <v>573</v>
      </c>
      <c r="B168" s="16" t="s">
        <v>574</v>
      </c>
      <c r="C168" s="16" t="s">
        <v>575</v>
      </c>
      <c r="D168" s="16" t="s">
        <v>576</v>
      </c>
      <c r="E168" s="15" t="s">
        <v>12</v>
      </c>
      <c r="F168" s="15" t="s">
        <v>5</v>
      </c>
      <c r="G168" s="17">
        <v>17.989999999999998</v>
      </c>
      <c r="H168" s="18">
        <v>0.22</v>
      </c>
      <c r="I168" s="75">
        <f t="shared" si="8"/>
        <v>14.0322</v>
      </c>
      <c r="J168" s="91"/>
      <c r="K168" s="17">
        <f t="shared" si="9"/>
        <v>0</v>
      </c>
      <c r="L168" s="16" t="s">
        <v>551</v>
      </c>
      <c r="M168" s="16" t="s">
        <v>13</v>
      </c>
      <c r="N168" s="39" t="s">
        <v>270</v>
      </c>
    </row>
    <row r="169" spans="1:17" ht="15" customHeight="1">
      <c r="A169" s="15" t="s">
        <v>577</v>
      </c>
      <c r="B169" s="15" t="s">
        <v>578</v>
      </c>
      <c r="C169" s="15" t="s">
        <v>579</v>
      </c>
      <c r="D169" s="15" t="s">
        <v>3</v>
      </c>
      <c r="E169" s="15" t="s">
        <v>244</v>
      </c>
      <c r="F169" s="15" t="s">
        <v>5</v>
      </c>
      <c r="G169" s="17">
        <v>17.989999999999998</v>
      </c>
      <c r="H169" s="18">
        <v>0.22</v>
      </c>
      <c r="I169" s="75">
        <f t="shared" si="8"/>
        <v>14.0322</v>
      </c>
      <c r="J169" s="91"/>
      <c r="K169" s="17">
        <f t="shared" si="9"/>
        <v>0</v>
      </c>
      <c r="L169" s="15" t="s">
        <v>551</v>
      </c>
      <c r="M169" s="15" t="s">
        <v>7</v>
      </c>
      <c r="N169" s="20" t="s">
        <v>542</v>
      </c>
    </row>
    <row r="170" spans="1:17" ht="15" customHeight="1">
      <c r="A170" s="15" t="s">
        <v>580</v>
      </c>
      <c r="B170" s="15" t="s">
        <v>581</v>
      </c>
      <c r="C170" s="15" t="s">
        <v>582</v>
      </c>
      <c r="D170" s="15" t="s">
        <v>3</v>
      </c>
      <c r="E170" s="15" t="s">
        <v>355</v>
      </c>
      <c r="F170" s="15" t="s">
        <v>5</v>
      </c>
      <c r="G170" s="17">
        <v>17.989999999999998</v>
      </c>
      <c r="H170" s="18">
        <v>0.22</v>
      </c>
      <c r="I170" s="75">
        <f t="shared" si="8"/>
        <v>14.0322</v>
      </c>
      <c r="J170" s="91"/>
      <c r="K170" s="17">
        <f t="shared" si="9"/>
        <v>0</v>
      </c>
      <c r="L170" s="15" t="s">
        <v>551</v>
      </c>
      <c r="M170" s="15" t="s">
        <v>19</v>
      </c>
      <c r="N170" s="20" t="s">
        <v>228</v>
      </c>
    </row>
    <row r="171" spans="1:17" ht="15" customHeight="1">
      <c r="A171" s="34" t="s">
        <v>583</v>
      </c>
      <c r="B171" s="35" t="s">
        <v>584</v>
      </c>
      <c r="C171" s="34" t="s">
        <v>585</v>
      </c>
      <c r="D171" s="34" t="s">
        <v>586</v>
      </c>
      <c r="E171" s="34" t="s">
        <v>56</v>
      </c>
      <c r="F171" s="34" t="s">
        <v>5</v>
      </c>
      <c r="G171" s="36">
        <v>18.989999999999998</v>
      </c>
      <c r="H171" s="37">
        <v>0.22</v>
      </c>
      <c r="I171" s="78">
        <f t="shared" si="8"/>
        <v>14.812199999999999</v>
      </c>
      <c r="J171" s="91"/>
      <c r="K171" s="36">
        <f t="shared" si="9"/>
        <v>0</v>
      </c>
      <c r="L171" s="34" t="s">
        <v>551</v>
      </c>
      <c r="M171" s="34" t="s">
        <v>13</v>
      </c>
      <c r="N171" s="38" t="s">
        <v>542</v>
      </c>
      <c r="O171" s="2"/>
      <c r="P171" s="2"/>
      <c r="Q171" s="2"/>
    </row>
    <row r="172" spans="1:17" ht="15" customHeight="1">
      <c r="A172" s="34" t="s">
        <v>587</v>
      </c>
      <c r="B172" s="35" t="s">
        <v>588</v>
      </c>
      <c r="C172" s="34" t="s">
        <v>589</v>
      </c>
      <c r="D172" s="34" t="s">
        <v>590</v>
      </c>
      <c r="E172" s="34" t="s">
        <v>244</v>
      </c>
      <c r="F172" s="34" t="s">
        <v>5</v>
      </c>
      <c r="G172" s="36">
        <v>24.99</v>
      </c>
      <c r="H172" s="37">
        <v>0.22</v>
      </c>
      <c r="I172" s="78">
        <f t="shared" si="8"/>
        <v>19.4922</v>
      </c>
      <c r="J172" s="91"/>
      <c r="K172" s="36">
        <f t="shared" si="9"/>
        <v>0</v>
      </c>
      <c r="L172" s="34" t="s">
        <v>551</v>
      </c>
      <c r="M172" s="34" t="s">
        <v>7</v>
      </c>
      <c r="N172" s="38" t="s">
        <v>591</v>
      </c>
      <c r="O172" s="2"/>
      <c r="P172" s="2"/>
      <c r="Q172" s="2"/>
    </row>
    <row r="173" spans="1:17" ht="15" customHeight="1">
      <c r="A173" s="15" t="s">
        <v>592</v>
      </c>
      <c r="B173" s="15" t="s">
        <v>593</v>
      </c>
      <c r="C173" s="15" t="s">
        <v>594</v>
      </c>
      <c r="D173" s="15" t="s">
        <v>3</v>
      </c>
      <c r="E173" s="15" t="s">
        <v>424</v>
      </c>
      <c r="F173" s="15" t="s">
        <v>5</v>
      </c>
      <c r="G173" s="17">
        <v>18.989999999999998</v>
      </c>
      <c r="H173" s="18">
        <v>0.22</v>
      </c>
      <c r="I173" s="75">
        <f t="shared" si="8"/>
        <v>14.812199999999999</v>
      </c>
      <c r="J173" s="91"/>
      <c r="K173" s="17">
        <f t="shared" si="9"/>
        <v>0</v>
      </c>
      <c r="L173" s="15" t="s">
        <v>551</v>
      </c>
      <c r="M173" s="15" t="s">
        <v>19</v>
      </c>
      <c r="N173" s="20" t="s">
        <v>121</v>
      </c>
    </row>
    <row r="174" spans="1:17" ht="15" customHeight="1">
      <c r="A174" s="15" t="s">
        <v>595</v>
      </c>
      <c r="B174" s="15" t="s">
        <v>596</v>
      </c>
      <c r="C174" s="15" t="s">
        <v>597</v>
      </c>
      <c r="D174" s="15" t="s">
        <v>3</v>
      </c>
      <c r="E174" s="15" t="s">
        <v>287</v>
      </c>
      <c r="F174" s="15" t="s">
        <v>5</v>
      </c>
      <c r="G174" s="17">
        <v>17.95</v>
      </c>
      <c r="H174" s="18">
        <v>0.22</v>
      </c>
      <c r="I174" s="75">
        <f t="shared" si="8"/>
        <v>14.000999999999999</v>
      </c>
      <c r="J174" s="91"/>
      <c r="K174" s="17">
        <f t="shared" si="9"/>
        <v>0</v>
      </c>
      <c r="L174" s="15" t="s">
        <v>551</v>
      </c>
      <c r="M174" s="15" t="s">
        <v>7</v>
      </c>
      <c r="N174" s="20" t="s">
        <v>41</v>
      </c>
    </row>
    <row r="175" spans="1:17" ht="15" customHeight="1">
      <c r="A175" s="34" t="s">
        <v>598</v>
      </c>
      <c r="B175" s="35" t="s">
        <v>599</v>
      </c>
      <c r="C175" s="34" t="s">
        <v>600</v>
      </c>
      <c r="D175" s="34" t="s">
        <v>3</v>
      </c>
      <c r="E175" s="34" t="s">
        <v>70</v>
      </c>
      <c r="F175" s="34" t="s">
        <v>5</v>
      </c>
      <c r="G175" s="36">
        <v>17.989999999999998</v>
      </c>
      <c r="H175" s="37">
        <v>0.22</v>
      </c>
      <c r="I175" s="78">
        <f t="shared" si="8"/>
        <v>14.0322</v>
      </c>
      <c r="J175" s="91"/>
      <c r="K175" s="36">
        <f t="shared" si="9"/>
        <v>0</v>
      </c>
      <c r="L175" s="34" t="s">
        <v>551</v>
      </c>
      <c r="M175" s="34" t="s">
        <v>19</v>
      </c>
      <c r="N175" s="38" t="s">
        <v>232</v>
      </c>
      <c r="O175" s="2"/>
      <c r="P175" s="2"/>
      <c r="Q175" s="2"/>
    </row>
    <row r="176" spans="1:17" ht="15" customHeight="1">
      <c r="A176" s="16" t="s">
        <v>601</v>
      </c>
      <c r="B176" s="16" t="s">
        <v>602</v>
      </c>
      <c r="C176" s="16" t="s">
        <v>603</v>
      </c>
      <c r="D176" s="16" t="s">
        <v>604</v>
      </c>
      <c r="E176" s="15" t="s">
        <v>258</v>
      </c>
      <c r="F176" s="15" t="s">
        <v>5</v>
      </c>
      <c r="G176" s="17">
        <v>17.989999999999998</v>
      </c>
      <c r="H176" s="18">
        <v>0.22</v>
      </c>
      <c r="I176" s="75">
        <f t="shared" si="8"/>
        <v>14.0322</v>
      </c>
      <c r="J176" s="91"/>
      <c r="K176" s="17">
        <f t="shared" si="9"/>
        <v>0</v>
      </c>
      <c r="L176" s="16" t="s">
        <v>551</v>
      </c>
      <c r="M176" s="16" t="s">
        <v>13</v>
      </c>
      <c r="N176" s="39" t="s">
        <v>605</v>
      </c>
    </row>
    <row r="177" spans="1:17" ht="15" customHeight="1">
      <c r="A177" s="15" t="s">
        <v>606</v>
      </c>
      <c r="B177" s="15" t="s">
        <v>607</v>
      </c>
      <c r="C177" s="15" t="s">
        <v>608</v>
      </c>
      <c r="D177" s="15" t="s">
        <v>3</v>
      </c>
      <c r="E177" s="15" t="s">
        <v>609</v>
      </c>
      <c r="F177" s="15" t="s">
        <v>5</v>
      </c>
      <c r="G177" s="17">
        <v>18.989999999999998</v>
      </c>
      <c r="H177" s="18">
        <v>0.22</v>
      </c>
      <c r="I177" s="75">
        <f t="shared" si="8"/>
        <v>14.812199999999999</v>
      </c>
      <c r="J177" s="91"/>
      <c r="K177" s="17">
        <f t="shared" si="9"/>
        <v>0</v>
      </c>
      <c r="L177" s="15" t="s">
        <v>551</v>
      </c>
      <c r="M177" s="16" t="s">
        <v>13</v>
      </c>
      <c r="N177" s="20" t="s">
        <v>41</v>
      </c>
    </row>
    <row r="178" spans="1:17" ht="15" customHeight="1">
      <c r="A178" s="16" t="s">
        <v>610</v>
      </c>
      <c r="B178" s="16" t="s">
        <v>611</v>
      </c>
      <c r="C178" s="16" t="s">
        <v>612</v>
      </c>
      <c r="D178" s="16" t="s">
        <v>613</v>
      </c>
      <c r="E178" s="15" t="s">
        <v>614</v>
      </c>
      <c r="F178" s="15" t="s">
        <v>5</v>
      </c>
      <c r="G178" s="17">
        <v>16.989999999999998</v>
      </c>
      <c r="H178" s="18">
        <v>0.22</v>
      </c>
      <c r="I178" s="75">
        <f t="shared" si="8"/>
        <v>13.252199999999998</v>
      </c>
      <c r="J178" s="91"/>
      <c r="K178" s="17">
        <f t="shared" si="9"/>
        <v>0</v>
      </c>
      <c r="L178" s="16" t="s">
        <v>551</v>
      </c>
      <c r="M178" s="15" t="s">
        <v>19</v>
      </c>
      <c r="N178" s="39" t="s">
        <v>41</v>
      </c>
    </row>
    <row r="179" spans="1:17" ht="15" customHeight="1">
      <c r="A179" s="15" t="s">
        <v>615</v>
      </c>
      <c r="B179" s="15" t="s">
        <v>616</v>
      </c>
      <c r="C179" s="15" t="s">
        <v>308</v>
      </c>
      <c r="D179" s="15" t="s">
        <v>3</v>
      </c>
      <c r="E179" s="15" t="s">
        <v>244</v>
      </c>
      <c r="F179" s="15" t="s">
        <v>5</v>
      </c>
      <c r="G179" s="17">
        <v>17.989999999999998</v>
      </c>
      <c r="H179" s="18">
        <v>0.22</v>
      </c>
      <c r="I179" s="75">
        <f t="shared" si="8"/>
        <v>14.0322</v>
      </c>
      <c r="J179" s="91"/>
      <c r="K179" s="17">
        <f t="shared" si="9"/>
        <v>0</v>
      </c>
      <c r="L179" s="15" t="s">
        <v>551</v>
      </c>
      <c r="M179" s="15" t="s">
        <v>19</v>
      </c>
      <c r="N179" s="20" t="s">
        <v>41</v>
      </c>
    </row>
    <row r="180" spans="1:17" ht="15" customHeight="1">
      <c r="A180" s="15" t="s">
        <v>617</v>
      </c>
      <c r="B180" s="15" t="s">
        <v>618</v>
      </c>
      <c r="C180" s="15" t="s">
        <v>619</v>
      </c>
      <c r="D180" s="15" t="s">
        <v>3</v>
      </c>
      <c r="E180" s="15" t="s">
        <v>56</v>
      </c>
      <c r="F180" s="15" t="s">
        <v>5</v>
      </c>
      <c r="G180" s="17">
        <v>17.989999999999998</v>
      </c>
      <c r="H180" s="18">
        <v>0.22</v>
      </c>
      <c r="I180" s="75">
        <f t="shared" si="8"/>
        <v>14.0322</v>
      </c>
      <c r="J180" s="91"/>
      <c r="K180" s="17">
        <f t="shared" si="9"/>
        <v>0</v>
      </c>
      <c r="L180" s="15" t="s">
        <v>551</v>
      </c>
      <c r="M180" s="15" t="s">
        <v>13</v>
      </c>
      <c r="N180" s="20" t="s">
        <v>95</v>
      </c>
    </row>
    <row r="181" spans="1:17" ht="15" customHeight="1">
      <c r="A181" s="15" t="s">
        <v>534</v>
      </c>
      <c r="B181" s="15" t="s">
        <v>535</v>
      </c>
      <c r="C181" s="15" t="s">
        <v>536</v>
      </c>
      <c r="D181" s="15" t="s">
        <v>3</v>
      </c>
      <c r="E181" s="15" t="s">
        <v>537</v>
      </c>
      <c r="F181" s="15" t="s">
        <v>5</v>
      </c>
      <c r="G181" s="17">
        <v>22.99</v>
      </c>
      <c r="H181" s="18">
        <v>0.22</v>
      </c>
      <c r="I181" s="75">
        <f t="shared" si="8"/>
        <v>17.932199999999998</v>
      </c>
      <c r="J181" s="91"/>
      <c r="K181" s="17">
        <f t="shared" si="9"/>
        <v>0</v>
      </c>
      <c r="L181" s="15" t="s">
        <v>551</v>
      </c>
      <c r="M181" s="15" t="s">
        <v>40</v>
      </c>
      <c r="N181" s="20" t="s">
        <v>282</v>
      </c>
    </row>
    <row r="182" spans="1:17" ht="15" customHeight="1">
      <c r="A182" s="34" t="s">
        <v>620</v>
      </c>
      <c r="B182" s="35" t="s">
        <v>621</v>
      </c>
      <c r="C182" s="34" t="s">
        <v>104</v>
      </c>
      <c r="D182" s="34" t="s">
        <v>3</v>
      </c>
      <c r="E182" s="34" t="s">
        <v>24</v>
      </c>
      <c r="F182" s="34" t="s">
        <v>5</v>
      </c>
      <c r="G182" s="36">
        <v>19.989999999999998</v>
      </c>
      <c r="H182" s="37">
        <v>0.22</v>
      </c>
      <c r="I182" s="78">
        <f t="shared" si="8"/>
        <v>15.5922</v>
      </c>
      <c r="J182" s="91"/>
      <c r="K182" s="36">
        <f t="shared" si="9"/>
        <v>0</v>
      </c>
      <c r="L182" s="34" t="s">
        <v>551</v>
      </c>
      <c r="M182" s="34" t="s">
        <v>13</v>
      </c>
      <c r="N182" s="38" t="s">
        <v>270</v>
      </c>
      <c r="O182" s="2"/>
      <c r="P182" s="2"/>
      <c r="Q182" s="2"/>
    </row>
    <row r="183" spans="1:17" ht="15" customHeight="1">
      <c r="A183" s="34" t="s">
        <v>622</v>
      </c>
      <c r="B183" s="35" t="s">
        <v>623</v>
      </c>
      <c r="C183" s="34" t="s">
        <v>624</v>
      </c>
      <c r="D183" s="34" t="s">
        <v>625</v>
      </c>
      <c r="E183" s="34" t="s">
        <v>125</v>
      </c>
      <c r="F183" s="34" t="s">
        <v>5</v>
      </c>
      <c r="G183" s="36">
        <v>19</v>
      </c>
      <c r="H183" s="37">
        <v>0.22</v>
      </c>
      <c r="I183" s="78">
        <f t="shared" si="8"/>
        <v>14.82</v>
      </c>
      <c r="J183" s="91"/>
      <c r="K183" s="36">
        <f t="shared" si="9"/>
        <v>0</v>
      </c>
      <c r="L183" s="34" t="s">
        <v>551</v>
      </c>
      <c r="M183" s="34" t="s">
        <v>19</v>
      </c>
      <c r="N183" s="38" t="s">
        <v>106</v>
      </c>
      <c r="O183" s="2"/>
      <c r="P183" s="2"/>
      <c r="Q183" s="2"/>
    </row>
    <row r="184" spans="1:17" ht="15" customHeight="1">
      <c r="A184" s="15" t="s">
        <v>626</v>
      </c>
      <c r="B184" s="15" t="s">
        <v>627</v>
      </c>
      <c r="C184" s="15" t="s">
        <v>628</v>
      </c>
      <c r="D184" s="15" t="s">
        <v>3</v>
      </c>
      <c r="E184" s="15" t="s">
        <v>227</v>
      </c>
      <c r="F184" s="15" t="s">
        <v>5</v>
      </c>
      <c r="G184" s="17">
        <v>17.989999999999998</v>
      </c>
      <c r="H184" s="18">
        <v>0.22</v>
      </c>
      <c r="I184" s="75">
        <f t="shared" si="8"/>
        <v>14.0322</v>
      </c>
      <c r="J184" s="91"/>
      <c r="K184" s="17">
        <f t="shared" si="9"/>
        <v>0</v>
      </c>
      <c r="L184" s="15" t="s">
        <v>551</v>
      </c>
      <c r="M184" s="15" t="s">
        <v>13</v>
      </c>
      <c r="N184" s="20" t="s">
        <v>433</v>
      </c>
    </row>
    <row r="185" spans="1:17" ht="15" customHeight="1">
      <c r="A185" s="16" t="s">
        <v>629</v>
      </c>
      <c r="B185" s="16" t="s">
        <v>630</v>
      </c>
      <c r="C185" s="16" t="s">
        <v>631</v>
      </c>
      <c r="D185" s="16" t="s">
        <v>632</v>
      </c>
      <c r="E185" s="15" t="s">
        <v>18</v>
      </c>
      <c r="F185" s="15" t="s">
        <v>5</v>
      </c>
      <c r="G185" s="17">
        <v>17.989999999999998</v>
      </c>
      <c r="H185" s="18">
        <v>0.22</v>
      </c>
      <c r="I185" s="75">
        <f t="shared" si="8"/>
        <v>14.0322</v>
      </c>
      <c r="J185" s="91"/>
      <c r="K185" s="17">
        <f t="shared" si="9"/>
        <v>0</v>
      </c>
      <c r="L185" s="16" t="s">
        <v>551</v>
      </c>
      <c r="M185" s="16" t="s">
        <v>19</v>
      </c>
      <c r="N185" s="39" t="s">
        <v>46</v>
      </c>
    </row>
    <row r="186" spans="1:17" ht="15" customHeight="1">
      <c r="A186" s="34" t="s">
        <v>633</v>
      </c>
      <c r="B186" s="35" t="s">
        <v>634</v>
      </c>
      <c r="C186" s="34" t="s">
        <v>635</v>
      </c>
      <c r="D186" s="34" t="s">
        <v>636</v>
      </c>
      <c r="E186" s="34" t="s">
        <v>18</v>
      </c>
      <c r="F186" s="34" t="s">
        <v>5</v>
      </c>
      <c r="G186" s="36">
        <v>18.989999999999998</v>
      </c>
      <c r="H186" s="37">
        <v>0.22</v>
      </c>
      <c r="I186" s="78">
        <f t="shared" si="8"/>
        <v>14.812199999999999</v>
      </c>
      <c r="J186" s="91"/>
      <c r="K186" s="36">
        <f t="shared" si="9"/>
        <v>0</v>
      </c>
      <c r="L186" s="34" t="s">
        <v>551</v>
      </c>
      <c r="M186" s="34" t="s">
        <v>7</v>
      </c>
      <c r="N186" s="38" t="s">
        <v>253</v>
      </c>
      <c r="O186" s="2"/>
      <c r="P186" s="2"/>
      <c r="Q186" s="2"/>
    </row>
    <row r="187" spans="1:17" ht="15" customHeight="1">
      <c r="A187" s="15" t="s">
        <v>637</v>
      </c>
      <c r="B187" s="15" t="s">
        <v>638</v>
      </c>
      <c r="C187" s="15" t="s">
        <v>639</v>
      </c>
      <c r="D187" s="15" t="s">
        <v>640</v>
      </c>
      <c r="E187" s="15" t="s">
        <v>244</v>
      </c>
      <c r="F187" s="15" t="s">
        <v>5</v>
      </c>
      <c r="G187" s="17">
        <v>17.989999999999998</v>
      </c>
      <c r="H187" s="18">
        <v>0.22</v>
      </c>
      <c r="I187" s="75">
        <f t="shared" si="8"/>
        <v>14.0322</v>
      </c>
      <c r="J187" s="91"/>
      <c r="K187" s="17">
        <f t="shared" si="9"/>
        <v>0</v>
      </c>
      <c r="L187" s="15" t="s">
        <v>551</v>
      </c>
      <c r="M187" s="15" t="s">
        <v>19</v>
      </c>
      <c r="N187" s="20" t="s">
        <v>106</v>
      </c>
    </row>
    <row r="188" spans="1:17" ht="15" customHeight="1">
      <c r="A188" s="15" t="s">
        <v>641</v>
      </c>
      <c r="B188" s="15" t="s">
        <v>642</v>
      </c>
      <c r="C188" s="15" t="s">
        <v>643</v>
      </c>
      <c r="D188" s="15" t="s">
        <v>3</v>
      </c>
      <c r="E188" s="15" t="s">
        <v>170</v>
      </c>
      <c r="F188" s="15" t="s">
        <v>5</v>
      </c>
      <c r="G188" s="17">
        <v>17.989999999999998</v>
      </c>
      <c r="H188" s="18">
        <v>0.22</v>
      </c>
      <c r="I188" s="75">
        <f t="shared" si="8"/>
        <v>14.0322</v>
      </c>
      <c r="J188" s="91"/>
      <c r="K188" s="17">
        <f t="shared" si="9"/>
        <v>0</v>
      </c>
      <c r="L188" s="15" t="s">
        <v>551</v>
      </c>
      <c r="M188" s="15" t="s">
        <v>19</v>
      </c>
      <c r="N188" s="20" t="s">
        <v>129</v>
      </c>
    </row>
    <row r="189" spans="1:17" ht="15" customHeight="1">
      <c r="A189" s="15" t="s">
        <v>644</v>
      </c>
      <c r="B189" s="15" t="s">
        <v>645</v>
      </c>
      <c r="C189" s="15" t="s">
        <v>646</v>
      </c>
      <c r="D189" s="15" t="s">
        <v>3</v>
      </c>
      <c r="E189" s="15" t="s">
        <v>647</v>
      </c>
      <c r="F189" s="15" t="s">
        <v>5</v>
      </c>
      <c r="G189" s="17">
        <v>17.95</v>
      </c>
      <c r="H189" s="18">
        <v>0.22</v>
      </c>
      <c r="I189" s="75">
        <f t="shared" si="8"/>
        <v>14.000999999999999</v>
      </c>
      <c r="J189" s="91"/>
      <c r="K189" s="17">
        <f t="shared" si="9"/>
        <v>0</v>
      </c>
      <c r="L189" s="15" t="s">
        <v>551</v>
      </c>
      <c r="M189" s="15" t="s">
        <v>19</v>
      </c>
      <c r="N189" s="20" t="s">
        <v>8</v>
      </c>
    </row>
    <row r="190" spans="1:17" ht="15" customHeight="1">
      <c r="A190" s="16" t="s">
        <v>648</v>
      </c>
      <c r="B190" s="16" t="s">
        <v>649</v>
      </c>
      <c r="C190" s="16" t="s">
        <v>650</v>
      </c>
      <c r="D190" s="16" t="s">
        <v>651</v>
      </c>
      <c r="E190" s="15" t="s">
        <v>70</v>
      </c>
      <c r="F190" s="15" t="s">
        <v>5</v>
      </c>
      <c r="G190" s="17">
        <v>17.989999999999998</v>
      </c>
      <c r="H190" s="18">
        <v>0.22</v>
      </c>
      <c r="I190" s="75">
        <f t="shared" si="8"/>
        <v>14.0322</v>
      </c>
      <c r="J190" s="91"/>
      <c r="K190" s="17">
        <f t="shared" si="9"/>
        <v>0</v>
      </c>
      <c r="L190" s="16" t="s">
        <v>551</v>
      </c>
      <c r="M190" s="16" t="s">
        <v>19</v>
      </c>
      <c r="N190" s="39" t="s">
        <v>182</v>
      </c>
    </row>
    <row r="191" spans="1:17" ht="15" customHeight="1">
      <c r="A191" s="15" t="s">
        <v>652</v>
      </c>
      <c r="B191" s="15" t="s">
        <v>653</v>
      </c>
      <c r="C191" s="15" t="s">
        <v>654</v>
      </c>
      <c r="D191" s="15" t="s">
        <v>653</v>
      </c>
      <c r="E191" s="15" t="s">
        <v>24</v>
      </c>
      <c r="F191" s="15" t="s">
        <v>5</v>
      </c>
      <c r="G191" s="17">
        <v>17.989999999999998</v>
      </c>
      <c r="H191" s="18">
        <v>0.22</v>
      </c>
      <c r="I191" s="75">
        <f t="shared" si="8"/>
        <v>14.0322</v>
      </c>
      <c r="J191" s="91"/>
      <c r="K191" s="17">
        <f t="shared" si="9"/>
        <v>0</v>
      </c>
      <c r="L191" s="15" t="s">
        <v>551</v>
      </c>
      <c r="M191" s="15" t="s">
        <v>13</v>
      </c>
      <c r="N191" s="20" t="s">
        <v>51</v>
      </c>
    </row>
    <row r="192" spans="1:17" ht="15" customHeight="1">
      <c r="A192" s="15" t="s">
        <v>655</v>
      </c>
      <c r="B192" s="15" t="s">
        <v>656</v>
      </c>
      <c r="C192" s="15" t="s">
        <v>657</v>
      </c>
      <c r="D192" s="15" t="s">
        <v>3</v>
      </c>
      <c r="E192" s="15" t="s">
        <v>360</v>
      </c>
      <c r="F192" s="15" t="s">
        <v>5</v>
      </c>
      <c r="G192" s="17">
        <v>16.989999999999998</v>
      </c>
      <c r="H192" s="18">
        <v>0.22</v>
      </c>
      <c r="I192" s="75">
        <f t="shared" si="8"/>
        <v>13.252199999999998</v>
      </c>
      <c r="J192" s="91"/>
      <c r="K192" s="17">
        <f t="shared" si="9"/>
        <v>0</v>
      </c>
      <c r="L192" s="15" t="s">
        <v>551</v>
      </c>
      <c r="M192" s="15" t="s">
        <v>19</v>
      </c>
      <c r="N192" s="20" t="s">
        <v>232</v>
      </c>
    </row>
    <row r="193" spans="1:17" ht="15" customHeight="1">
      <c r="A193" s="15" t="s">
        <v>658</v>
      </c>
      <c r="B193" s="15" t="s">
        <v>659</v>
      </c>
      <c r="C193" s="15" t="s">
        <v>660</v>
      </c>
      <c r="D193" s="15" t="s">
        <v>661</v>
      </c>
      <c r="E193" s="15" t="s">
        <v>380</v>
      </c>
      <c r="F193" s="15" t="s">
        <v>5</v>
      </c>
      <c r="G193" s="17">
        <v>19.989999999999998</v>
      </c>
      <c r="H193" s="18">
        <v>0.22</v>
      </c>
      <c r="I193" s="75">
        <f t="shared" ref="I193:I224" si="10">G193*0.78</f>
        <v>15.5922</v>
      </c>
      <c r="J193" s="91"/>
      <c r="K193" s="17">
        <f t="shared" ref="K193:K224" si="11">J193*I193</f>
        <v>0</v>
      </c>
      <c r="L193" s="15" t="s">
        <v>551</v>
      </c>
      <c r="M193" s="15" t="s">
        <v>7</v>
      </c>
      <c r="N193" s="20" t="s">
        <v>527</v>
      </c>
    </row>
    <row r="194" spans="1:17" ht="15" customHeight="1">
      <c r="A194" s="15" t="s">
        <v>662</v>
      </c>
      <c r="B194" s="15" t="s">
        <v>663</v>
      </c>
      <c r="C194" s="15" t="s">
        <v>664</v>
      </c>
      <c r="D194" s="15" t="s">
        <v>3</v>
      </c>
      <c r="E194" s="15" t="s">
        <v>258</v>
      </c>
      <c r="F194" s="15" t="s">
        <v>5</v>
      </c>
      <c r="G194" s="17">
        <v>17.989999999999998</v>
      </c>
      <c r="H194" s="18">
        <v>0.22</v>
      </c>
      <c r="I194" s="75">
        <f t="shared" si="10"/>
        <v>14.0322</v>
      </c>
      <c r="J194" s="91"/>
      <c r="K194" s="17">
        <f t="shared" si="11"/>
        <v>0</v>
      </c>
      <c r="L194" s="15" t="s">
        <v>551</v>
      </c>
      <c r="M194" s="15" t="s">
        <v>13</v>
      </c>
      <c r="N194" s="20" t="s">
        <v>142</v>
      </c>
    </row>
    <row r="195" spans="1:17" ht="15" customHeight="1">
      <c r="A195" s="16" t="s">
        <v>665</v>
      </c>
      <c r="B195" s="16" t="s">
        <v>666</v>
      </c>
      <c r="C195" s="16" t="s">
        <v>667</v>
      </c>
      <c r="D195" s="16" t="s">
        <v>668</v>
      </c>
      <c r="E195" s="15" t="s">
        <v>287</v>
      </c>
      <c r="F195" s="15" t="s">
        <v>5</v>
      </c>
      <c r="G195" s="17">
        <v>16.95</v>
      </c>
      <c r="H195" s="18">
        <v>0.22</v>
      </c>
      <c r="I195" s="75">
        <f t="shared" si="10"/>
        <v>13.221</v>
      </c>
      <c r="J195" s="91"/>
      <c r="K195" s="17">
        <f t="shared" si="11"/>
        <v>0</v>
      </c>
      <c r="L195" s="16" t="s">
        <v>551</v>
      </c>
      <c r="M195" s="15" t="s">
        <v>7</v>
      </c>
      <c r="N195" s="39" t="s">
        <v>200</v>
      </c>
    </row>
    <row r="196" spans="1:17" ht="15" customHeight="1">
      <c r="A196" s="16" t="s">
        <v>669</v>
      </c>
      <c r="B196" s="16" t="s">
        <v>670</v>
      </c>
      <c r="C196" s="16" t="s">
        <v>671</v>
      </c>
      <c r="D196" s="16" t="s">
        <v>672</v>
      </c>
      <c r="E196" s="15" t="s">
        <v>424</v>
      </c>
      <c r="F196" s="15" t="s">
        <v>5</v>
      </c>
      <c r="G196" s="17">
        <v>21.99</v>
      </c>
      <c r="H196" s="18">
        <v>0.22</v>
      </c>
      <c r="I196" s="75">
        <f t="shared" si="10"/>
        <v>17.152200000000001</v>
      </c>
      <c r="J196" s="91"/>
      <c r="K196" s="17">
        <f t="shared" si="11"/>
        <v>0</v>
      </c>
      <c r="L196" s="16" t="s">
        <v>551</v>
      </c>
      <c r="M196" s="15" t="s">
        <v>19</v>
      </c>
      <c r="N196" s="39" t="s">
        <v>673</v>
      </c>
    </row>
    <row r="197" spans="1:17" ht="15" customHeight="1">
      <c r="A197" s="15" t="s">
        <v>674</v>
      </c>
      <c r="B197" s="15" t="s">
        <v>675</v>
      </c>
      <c r="C197" s="15" t="s">
        <v>676</v>
      </c>
      <c r="D197" s="15" t="s">
        <v>3</v>
      </c>
      <c r="E197" s="15" t="s">
        <v>39</v>
      </c>
      <c r="F197" s="15" t="s">
        <v>5</v>
      </c>
      <c r="G197" s="17">
        <v>18.989999999999998</v>
      </c>
      <c r="H197" s="18">
        <v>0.22</v>
      </c>
      <c r="I197" s="75">
        <f t="shared" si="10"/>
        <v>14.812199999999999</v>
      </c>
      <c r="J197" s="91"/>
      <c r="K197" s="17">
        <f t="shared" si="11"/>
        <v>0</v>
      </c>
      <c r="L197" s="15" t="s">
        <v>551</v>
      </c>
      <c r="M197" s="15" t="s">
        <v>40</v>
      </c>
      <c r="N197" s="20" t="s">
        <v>30</v>
      </c>
    </row>
    <row r="198" spans="1:17" ht="15" customHeight="1">
      <c r="A198" s="34" t="s">
        <v>677</v>
      </c>
      <c r="B198" s="35" t="s">
        <v>678</v>
      </c>
      <c r="C198" s="34" t="s">
        <v>679</v>
      </c>
      <c r="D198" s="34" t="s">
        <v>3</v>
      </c>
      <c r="E198" s="34" t="s">
        <v>56</v>
      </c>
      <c r="F198" s="34" t="s">
        <v>5</v>
      </c>
      <c r="G198" s="36">
        <v>17.989999999999998</v>
      </c>
      <c r="H198" s="37">
        <v>0.22</v>
      </c>
      <c r="I198" s="78">
        <f t="shared" si="10"/>
        <v>14.0322</v>
      </c>
      <c r="J198" s="91"/>
      <c r="K198" s="36">
        <f t="shared" si="11"/>
        <v>0</v>
      </c>
      <c r="L198" s="34" t="s">
        <v>551</v>
      </c>
      <c r="M198" s="34" t="s">
        <v>13</v>
      </c>
      <c r="N198" s="38" t="s">
        <v>680</v>
      </c>
      <c r="O198" s="2"/>
      <c r="P198" s="2"/>
      <c r="Q198" s="2"/>
    </row>
    <row r="199" spans="1:17" ht="15" customHeight="1">
      <c r="A199" s="15" t="s">
        <v>681</v>
      </c>
      <c r="B199" s="15" t="s">
        <v>682</v>
      </c>
      <c r="C199" s="15" t="s">
        <v>683</v>
      </c>
      <c r="D199" s="15" t="s">
        <v>684</v>
      </c>
      <c r="E199" s="15" t="s">
        <v>4</v>
      </c>
      <c r="F199" s="15" t="s">
        <v>5</v>
      </c>
      <c r="G199" s="17">
        <v>17.989999999999998</v>
      </c>
      <c r="H199" s="18">
        <v>0.22</v>
      </c>
      <c r="I199" s="75">
        <f t="shared" si="10"/>
        <v>14.0322</v>
      </c>
      <c r="J199" s="91"/>
      <c r="K199" s="17">
        <f t="shared" si="11"/>
        <v>0</v>
      </c>
      <c r="L199" s="15" t="s">
        <v>551</v>
      </c>
      <c r="M199" s="15" t="s">
        <v>7</v>
      </c>
      <c r="N199" s="20" t="s">
        <v>591</v>
      </c>
    </row>
    <row r="200" spans="1:17" ht="15" customHeight="1">
      <c r="A200" s="16" t="s">
        <v>685</v>
      </c>
      <c r="B200" s="16" t="s">
        <v>686</v>
      </c>
      <c r="C200" s="16" t="s">
        <v>119</v>
      </c>
      <c r="D200" s="16" t="s">
        <v>687</v>
      </c>
      <c r="E200" s="15" t="s">
        <v>39</v>
      </c>
      <c r="F200" s="15" t="s">
        <v>5</v>
      </c>
      <c r="G200" s="17">
        <v>17.989999999999998</v>
      </c>
      <c r="H200" s="18">
        <v>0.22</v>
      </c>
      <c r="I200" s="75">
        <f t="shared" si="10"/>
        <v>14.0322</v>
      </c>
      <c r="J200" s="91"/>
      <c r="K200" s="17">
        <f t="shared" si="11"/>
        <v>0</v>
      </c>
      <c r="L200" s="16" t="s">
        <v>551</v>
      </c>
      <c r="M200" s="15" t="s">
        <v>19</v>
      </c>
      <c r="N200" s="39" t="s">
        <v>46</v>
      </c>
    </row>
    <row r="201" spans="1:17" ht="15" customHeight="1">
      <c r="A201" s="34" t="s">
        <v>688</v>
      </c>
      <c r="B201" s="35" t="s">
        <v>689</v>
      </c>
      <c r="C201" s="34" t="s">
        <v>690</v>
      </c>
      <c r="D201" s="34" t="s">
        <v>691</v>
      </c>
      <c r="E201" s="34" t="s">
        <v>424</v>
      </c>
      <c r="F201" s="34" t="s">
        <v>5</v>
      </c>
      <c r="G201" s="36">
        <v>19.989999999999998</v>
      </c>
      <c r="H201" s="37">
        <v>0.22</v>
      </c>
      <c r="I201" s="78">
        <f t="shared" si="10"/>
        <v>15.5922</v>
      </c>
      <c r="J201" s="91"/>
      <c r="K201" s="36">
        <f t="shared" si="11"/>
        <v>0</v>
      </c>
      <c r="L201" s="34" t="s">
        <v>551</v>
      </c>
      <c r="M201" s="34" t="s">
        <v>19</v>
      </c>
      <c r="N201" s="38" t="s">
        <v>542</v>
      </c>
      <c r="O201" s="2"/>
      <c r="P201" s="2"/>
      <c r="Q201" s="2"/>
    </row>
    <row r="202" spans="1:17" ht="15" customHeight="1">
      <c r="A202" s="16" t="s">
        <v>692</v>
      </c>
      <c r="B202" s="16" t="s">
        <v>693</v>
      </c>
      <c r="C202" s="16" t="s">
        <v>694</v>
      </c>
      <c r="D202" s="16" t="s">
        <v>695</v>
      </c>
      <c r="E202" s="15" t="s">
        <v>50</v>
      </c>
      <c r="F202" s="15" t="s">
        <v>5</v>
      </c>
      <c r="G202" s="17">
        <v>17.989999999999998</v>
      </c>
      <c r="H202" s="18">
        <v>0.22</v>
      </c>
      <c r="I202" s="75">
        <f t="shared" si="10"/>
        <v>14.0322</v>
      </c>
      <c r="J202" s="91"/>
      <c r="K202" s="17">
        <f t="shared" si="11"/>
        <v>0</v>
      </c>
      <c r="L202" s="16" t="s">
        <v>551</v>
      </c>
      <c r="M202" s="16" t="s">
        <v>19</v>
      </c>
      <c r="N202" s="39" t="s">
        <v>696</v>
      </c>
    </row>
    <row r="203" spans="1:17" ht="15" customHeight="1">
      <c r="A203" s="16" t="s">
        <v>697</v>
      </c>
      <c r="B203" s="16" t="s">
        <v>698</v>
      </c>
      <c r="C203" s="16" t="s">
        <v>699</v>
      </c>
      <c r="D203" s="16" t="s">
        <v>3</v>
      </c>
      <c r="E203" s="15" t="s">
        <v>100</v>
      </c>
      <c r="F203" s="15" t="s">
        <v>5</v>
      </c>
      <c r="G203" s="17">
        <v>17.989999999999998</v>
      </c>
      <c r="H203" s="18">
        <v>0.22</v>
      </c>
      <c r="I203" s="75">
        <f t="shared" si="10"/>
        <v>14.0322</v>
      </c>
      <c r="J203" s="91"/>
      <c r="K203" s="17">
        <f t="shared" si="11"/>
        <v>0</v>
      </c>
      <c r="L203" s="16" t="s">
        <v>551</v>
      </c>
      <c r="M203" s="16" t="s">
        <v>19</v>
      </c>
      <c r="N203" s="39" t="s">
        <v>137</v>
      </c>
    </row>
    <row r="204" spans="1:17" ht="15" customHeight="1">
      <c r="A204" s="34" t="s">
        <v>700</v>
      </c>
      <c r="B204" s="35" t="s">
        <v>701</v>
      </c>
      <c r="C204" s="34" t="s">
        <v>702</v>
      </c>
      <c r="D204" s="34" t="s">
        <v>703</v>
      </c>
      <c r="E204" s="34" t="s">
        <v>70</v>
      </c>
      <c r="F204" s="34" t="s">
        <v>5</v>
      </c>
      <c r="G204" s="36">
        <v>18.989999999999998</v>
      </c>
      <c r="H204" s="37">
        <v>0.22</v>
      </c>
      <c r="I204" s="78">
        <f t="shared" si="10"/>
        <v>14.812199999999999</v>
      </c>
      <c r="J204" s="91"/>
      <c r="K204" s="36">
        <f t="shared" si="11"/>
        <v>0</v>
      </c>
      <c r="L204" s="34" t="s">
        <v>551</v>
      </c>
      <c r="M204" s="34" t="s">
        <v>19</v>
      </c>
      <c r="N204" s="38" t="s">
        <v>219</v>
      </c>
      <c r="O204" s="2"/>
      <c r="P204" s="2"/>
      <c r="Q204" s="2"/>
    </row>
    <row r="205" spans="1:17" ht="15" customHeight="1">
      <c r="A205" s="16" t="s">
        <v>704</v>
      </c>
      <c r="B205" s="16" t="s">
        <v>705</v>
      </c>
      <c r="C205" s="16" t="s">
        <v>706</v>
      </c>
      <c r="D205" s="16" t="s">
        <v>705</v>
      </c>
      <c r="E205" s="15" t="s">
        <v>227</v>
      </c>
      <c r="F205" s="15" t="s">
        <v>5</v>
      </c>
      <c r="G205" s="17">
        <v>18.989999999999998</v>
      </c>
      <c r="H205" s="18">
        <v>0.22</v>
      </c>
      <c r="I205" s="75">
        <f t="shared" si="10"/>
        <v>14.812199999999999</v>
      </c>
      <c r="J205" s="91"/>
      <c r="K205" s="17">
        <f t="shared" si="11"/>
        <v>0</v>
      </c>
      <c r="L205" s="16" t="s">
        <v>551</v>
      </c>
      <c r="M205" s="15" t="s">
        <v>7</v>
      </c>
      <c r="N205" s="39" t="s">
        <v>142</v>
      </c>
    </row>
    <row r="206" spans="1:17" ht="15" customHeight="1">
      <c r="A206" s="34" t="s">
        <v>707</v>
      </c>
      <c r="B206" s="35" t="s">
        <v>708</v>
      </c>
      <c r="C206" s="34" t="s">
        <v>706</v>
      </c>
      <c r="D206" s="34" t="s">
        <v>709</v>
      </c>
      <c r="E206" s="34" t="s">
        <v>227</v>
      </c>
      <c r="F206" s="34" t="s">
        <v>5</v>
      </c>
      <c r="G206" s="36">
        <v>18.989999999999998</v>
      </c>
      <c r="H206" s="37">
        <v>0.22</v>
      </c>
      <c r="I206" s="78">
        <f t="shared" si="10"/>
        <v>14.812199999999999</v>
      </c>
      <c r="J206" s="91"/>
      <c r="K206" s="36">
        <f t="shared" si="11"/>
        <v>0</v>
      </c>
      <c r="L206" s="34" t="s">
        <v>551</v>
      </c>
      <c r="M206" s="34" t="s">
        <v>7</v>
      </c>
      <c r="N206" s="38" t="s">
        <v>129</v>
      </c>
      <c r="O206" s="2"/>
      <c r="P206" s="2"/>
      <c r="Q206" s="2"/>
    </row>
    <row r="207" spans="1:17" ht="15" customHeight="1">
      <c r="A207" s="15" t="s">
        <v>710</v>
      </c>
      <c r="B207" s="15" t="s">
        <v>711</v>
      </c>
      <c r="C207" s="15" t="s">
        <v>712</v>
      </c>
      <c r="D207" s="15" t="s">
        <v>3</v>
      </c>
      <c r="E207" s="15" t="s">
        <v>56</v>
      </c>
      <c r="F207" s="15" t="s">
        <v>5</v>
      </c>
      <c r="G207" s="17">
        <v>17.989999999999998</v>
      </c>
      <c r="H207" s="18">
        <v>0.22</v>
      </c>
      <c r="I207" s="75">
        <f t="shared" si="10"/>
        <v>14.0322</v>
      </c>
      <c r="J207" s="91"/>
      <c r="K207" s="17">
        <f t="shared" si="11"/>
        <v>0</v>
      </c>
      <c r="L207" s="15" t="s">
        <v>551</v>
      </c>
      <c r="M207" s="15" t="s">
        <v>7</v>
      </c>
      <c r="N207" s="20" t="s">
        <v>228</v>
      </c>
    </row>
    <row r="208" spans="1:17" ht="15" customHeight="1">
      <c r="A208" s="34" t="s">
        <v>713</v>
      </c>
      <c r="B208" s="35" t="s">
        <v>714</v>
      </c>
      <c r="C208" s="34" t="s">
        <v>715</v>
      </c>
      <c r="D208" s="34" t="s">
        <v>3</v>
      </c>
      <c r="E208" s="34" t="s">
        <v>24</v>
      </c>
      <c r="F208" s="34" t="s">
        <v>5</v>
      </c>
      <c r="G208" s="36">
        <v>17.989999999999998</v>
      </c>
      <c r="H208" s="37">
        <v>0.22</v>
      </c>
      <c r="I208" s="78">
        <f t="shared" si="10"/>
        <v>14.0322</v>
      </c>
      <c r="J208" s="91"/>
      <c r="K208" s="36">
        <f t="shared" si="11"/>
        <v>0</v>
      </c>
      <c r="L208" s="34" t="s">
        <v>551</v>
      </c>
      <c r="M208" s="34" t="s">
        <v>13</v>
      </c>
      <c r="N208" s="38" t="s">
        <v>605</v>
      </c>
      <c r="O208" s="2"/>
      <c r="P208" s="2"/>
      <c r="Q208" s="2"/>
    </row>
    <row r="209" spans="1:17" ht="15" customHeight="1">
      <c r="A209" s="15" t="s">
        <v>716</v>
      </c>
      <c r="B209" s="15" t="s">
        <v>717</v>
      </c>
      <c r="C209" s="15" t="s">
        <v>718</v>
      </c>
      <c r="D209" s="15" t="s">
        <v>3</v>
      </c>
      <c r="E209" s="15" t="s">
        <v>258</v>
      </c>
      <c r="F209" s="15" t="s">
        <v>5</v>
      </c>
      <c r="G209" s="17">
        <v>17.989999999999998</v>
      </c>
      <c r="H209" s="18">
        <v>0.22</v>
      </c>
      <c r="I209" s="75">
        <f t="shared" si="10"/>
        <v>14.0322</v>
      </c>
      <c r="J209" s="91"/>
      <c r="K209" s="17">
        <f t="shared" si="11"/>
        <v>0</v>
      </c>
      <c r="L209" s="15" t="s">
        <v>551</v>
      </c>
      <c r="M209" s="15" t="s">
        <v>7</v>
      </c>
      <c r="N209" s="20" t="s">
        <v>478</v>
      </c>
    </row>
    <row r="210" spans="1:17" ht="15" customHeight="1">
      <c r="A210" s="16" t="s">
        <v>719</v>
      </c>
      <c r="B210" s="16" t="s">
        <v>720</v>
      </c>
      <c r="C210" s="16" t="s">
        <v>721</v>
      </c>
      <c r="D210" s="16" t="s">
        <v>722</v>
      </c>
      <c r="E210" s="15" t="s">
        <v>29</v>
      </c>
      <c r="F210" s="15" t="s">
        <v>5</v>
      </c>
      <c r="G210" s="17">
        <v>18.989999999999998</v>
      </c>
      <c r="H210" s="18">
        <v>0.22</v>
      </c>
      <c r="I210" s="75">
        <f t="shared" si="10"/>
        <v>14.812199999999999</v>
      </c>
      <c r="J210" s="91"/>
      <c r="K210" s="17">
        <f t="shared" si="11"/>
        <v>0</v>
      </c>
      <c r="L210" s="16" t="s">
        <v>551</v>
      </c>
      <c r="M210" s="15" t="s">
        <v>19</v>
      </c>
      <c r="N210" s="39" t="s">
        <v>142</v>
      </c>
    </row>
    <row r="211" spans="1:17" ht="15" customHeight="1">
      <c r="A211" s="15" t="s">
        <v>538</v>
      </c>
      <c r="B211" s="15" t="s">
        <v>539</v>
      </c>
      <c r="C211" s="15" t="s">
        <v>540</v>
      </c>
      <c r="D211" s="15" t="s">
        <v>3</v>
      </c>
      <c r="E211" s="15" t="s">
        <v>541</v>
      </c>
      <c r="F211" s="15" t="s">
        <v>5</v>
      </c>
      <c r="G211" s="17">
        <v>17.989999999999998</v>
      </c>
      <c r="H211" s="18">
        <v>0.22</v>
      </c>
      <c r="I211" s="75">
        <f t="shared" si="10"/>
        <v>14.0322</v>
      </c>
      <c r="J211" s="91"/>
      <c r="K211" s="17">
        <f t="shared" si="11"/>
        <v>0</v>
      </c>
      <c r="L211" s="15" t="s">
        <v>551</v>
      </c>
      <c r="M211" s="15" t="s">
        <v>3</v>
      </c>
      <c r="N211" s="20" t="s">
        <v>542</v>
      </c>
    </row>
    <row r="212" spans="1:17" ht="15" customHeight="1">
      <c r="A212" s="34" t="s">
        <v>723</v>
      </c>
      <c r="B212" s="35" t="s">
        <v>724</v>
      </c>
      <c r="C212" s="34" t="s">
        <v>725</v>
      </c>
      <c r="D212" s="34" t="s">
        <v>3</v>
      </c>
      <c r="E212" s="34" t="s">
        <v>473</v>
      </c>
      <c r="F212" s="34" t="s">
        <v>5</v>
      </c>
      <c r="G212" s="36">
        <v>19.989999999999998</v>
      </c>
      <c r="H212" s="37">
        <v>0.22</v>
      </c>
      <c r="I212" s="78">
        <f t="shared" si="10"/>
        <v>15.5922</v>
      </c>
      <c r="J212" s="91"/>
      <c r="K212" s="36">
        <f t="shared" si="11"/>
        <v>0</v>
      </c>
      <c r="L212" s="34" t="s">
        <v>551</v>
      </c>
      <c r="M212" s="34" t="s">
        <v>19</v>
      </c>
      <c r="N212" s="38" t="s">
        <v>232</v>
      </c>
      <c r="O212" s="2"/>
      <c r="P212" s="2"/>
      <c r="Q212" s="2"/>
    </row>
    <row r="213" spans="1:17" ht="15" customHeight="1">
      <c r="A213" s="16" t="s">
        <v>726</v>
      </c>
      <c r="B213" s="16" t="s">
        <v>727</v>
      </c>
      <c r="C213" s="16" t="s">
        <v>728</v>
      </c>
      <c r="D213" s="16" t="s">
        <v>729</v>
      </c>
      <c r="E213" s="15" t="s">
        <v>84</v>
      </c>
      <c r="F213" s="15" t="s">
        <v>5</v>
      </c>
      <c r="G213" s="17">
        <v>17.989999999999998</v>
      </c>
      <c r="H213" s="18">
        <v>0.22</v>
      </c>
      <c r="I213" s="75">
        <f t="shared" si="10"/>
        <v>14.0322</v>
      </c>
      <c r="J213" s="91"/>
      <c r="K213" s="17">
        <f t="shared" si="11"/>
        <v>0</v>
      </c>
      <c r="L213" s="16" t="s">
        <v>551</v>
      </c>
      <c r="M213" s="16" t="s">
        <v>13</v>
      </c>
      <c r="N213" s="39" t="s">
        <v>542</v>
      </c>
    </row>
    <row r="214" spans="1:17" ht="15" customHeight="1">
      <c r="A214" s="15" t="s">
        <v>730</v>
      </c>
      <c r="B214" s="15" t="s">
        <v>731</v>
      </c>
      <c r="C214" s="15" t="s">
        <v>732</v>
      </c>
      <c r="D214" s="15" t="s">
        <v>3</v>
      </c>
      <c r="E214" s="15" t="s">
        <v>733</v>
      </c>
      <c r="F214" s="15" t="s">
        <v>5</v>
      </c>
      <c r="G214" s="17">
        <v>16.989999999999998</v>
      </c>
      <c r="H214" s="18">
        <v>0.22</v>
      </c>
      <c r="I214" s="75">
        <f t="shared" si="10"/>
        <v>13.252199999999998</v>
      </c>
      <c r="J214" s="91"/>
      <c r="K214" s="17">
        <f t="shared" si="11"/>
        <v>0</v>
      </c>
      <c r="L214" s="15" t="s">
        <v>551</v>
      </c>
      <c r="M214" s="15" t="s">
        <v>40</v>
      </c>
      <c r="N214" s="20" t="s">
        <v>101</v>
      </c>
    </row>
    <row r="215" spans="1:17" ht="15" customHeight="1">
      <c r="A215" s="16" t="s">
        <v>734</v>
      </c>
      <c r="B215" s="16" t="s">
        <v>735</v>
      </c>
      <c r="C215" s="16" t="s">
        <v>736</v>
      </c>
      <c r="D215" s="16" t="s">
        <v>737</v>
      </c>
      <c r="E215" s="15" t="s">
        <v>4</v>
      </c>
      <c r="F215" s="15" t="s">
        <v>5</v>
      </c>
      <c r="G215" s="17">
        <v>17.989999999999998</v>
      </c>
      <c r="H215" s="18">
        <v>0.22</v>
      </c>
      <c r="I215" s="75">
        <f t="shared" si="10"/>
        <v>14.0322</v>
      </c>
      <c r="J215" s="91"/>
      <c r="K215" s="17">
        <f t="shared" si="11"/>
        <v>0</v>
      </c>
      <c r="L215" s="16" t="s">
        <v>551</v>
      </c>
      <c r="M215" s="16" t="s">
        <v>19</v>
      </c>
      <c r="N215" s="39" t="s">
        <v>155</v>
      </c>
    </row>
    <row r="216" spans="1:17" ht="15" customHeight="1">
      <c r="A216" s="15" t="s">
        <v>738</v>
      </c>
      <c r="B216" s="15" t="s">
        <v>739</v>
      </c>
      <c r="C216" s="15" t="s">
        <v>740</v>
      </c>
      <c r="D216" s="15" t="s">
        <v>3</v>
      </c>
      <c r="E216" s="15" t="s">
        <v>258</v>
      </c>
      <c r="F216" s="15" t="s">
        <v>5</v>
      </c>
      <c r="G216" s="17">
        <v>17.989999999999998</v>
      </c>
      <c r="H216" s="18">
        <v>0.22</v>
      </c>
      <c r="I216" s="75">
        <f t="shared" si="10"/>
        <v>14.0322</v>
      </c>
      <c r="J216" s="91"/>
      <c r="K216" s="17">
        <f t="shared" si="11"/>
        <v>0</v>
      </c>
      <c r="L216" s="15" t="s">
        <v>551</v>
      </c>
      <c r="M216" s="15" t="s">
        <v>7</v>
      </c>
      <c r="N216" s="20" t="s">
        <v>146</v>
      </c>
    </row>
    <row r="217" spans="1:17" ht="15" customHeight="1">
      <c r="A217" s="16" t="s">
        <v>741</v>
      </c>
      <c r="B217" s="16" t="s">
        <v>742</v>
      </c>
      <c r="C217" s="16" t="s">
        <v>743</v>
      </c>
      <c r="D217" s="16" t="s">
        <v>744</v>
      </c>
      <c r="E217" s="15" t="s">
        <v>498</v>
      </c>
      <c r="F217" s="15" t="s">
        <v>5</v>
      </c>
      <c r="G217" s="17">
        <v>18.989999999999998</v>
      </c>
      <c r="H217" s="18">
        <v>0.22</v>
      </c>
      <c r="I217" s="75">
        <f t="shared" si="10"/>
        <v>14.812199999999999</v>
      </c>
      <c r="J217" s="91"/>
      <c r="K217" s="17">
        <f t="shared" si="11"/>
        <v>0</v>
      </c>
      <c r="L217" s="16" t="s">
        <v>551</v>
      </c>
      <c r="M217" s="16" t="s">
        <v>19</v>
      </c>
      <c r="N217" s="39" t="s">
        <v>253</v>
      </c>
    </row>
    <row r="218" spans="1:17" ht="15" customHeight="1">
      <c r="A218" s="15" t="s">
        <v>745</v>
      </c>
      <c r="B218" s="15" t="s">
        <v>746</v>
      </c>
      <c r="C218" s="15" t="s">
        <v>747</v>
      </c>
      <c r="D218" s="15" t="s">
        <v>3</v>
      </c>
      <c r="E218" s="15" t="s">
        <v>519</v>
      </c>
      <c r="F218" s="15" t="s">
        <v>5</v>
      </c>
      <c r="G218" s="17">
        <v>17.989999999999998</v>
      </c>
      <c r="H218" s="18">
        <v>0.22</v>
      </c>
      <c r="I218" s="75">
        <f t="shared" si="10"/>
        <v>14.0322</v>
      </c>
      <c r="J218" s="91"/>
      <c r="K218" s="17">
        <f t="shared" si="11"/>
        <v>0</v>
      </c>
      <c r="L218" s="15" t="s">
        <v>551</v>
      </c>
      <c r="M218" s="15" t="s">
        <v>19</v>
      </c>
      <c r="N218" s="20" t="s">
        <v>237</v>
      </c>
    </row>
    <row r="219" spans="1:17" ht="15" customHeight="1">
      <c r="A219" s="16" t="s">
        <v>748</v>
      </c>
      <c r="B219" s="16" t="s">
        <v>749</v>
      </c>
      <c r="C219" s="16" t="s">
        <v>750</v>
      </c>
      <c r="D219" s="16" t="s">
        <v>751</v>
      </c>
      <c r="E219" s="15" t="s">
        <v>120</v>
      </c>
      <c r="F219" s="15" t="s">
        <v>5</v>
      </c>
      <c r="G219" s="17">
        <v>17.989999999999998</v>
      </c>
      <c r="H219" s="18">
        <v>0.22</v>
      </c>
      <c r="I219" s="75">
        <f t="shared" si="10"/>
        <v>14.0322</v>
      </c>
      <c r="J219" s="91"/>
      <c r="K219" s="17">
        <f t="shared" si="11"/>
        <v>0</v>
      </c>
      <c r="L219" s="16" t="s">
        <v>551</v>
      </c>
      <c r="M219" s="16" t="s">
        <v>19</v>
      </c>
      <c r="N219" s="39" t="s">
        <v>282</v>
      </c>
    </row>
    <row r="220" spans="1:17" ht="15" customHeight="1">
      <c r="A220" s="34" t="s">
        <v>752</v>
      </c>
      <c r="B220" s="35" t="s">
        <v>753</v>
      </c>
      <c r="C220" s="34" t="s">
        <v>754</v>
      </c>
      <c r="D220" s="34" t="s">
        <v>3</v>
      </c>
      <c r="E220" s="34" t="s">
        <v>24</v>
      </c>
      <c r="F220" s="34" t="s">
        <v>5</v>
      </c>
      <c r="G220" s="36">
        <v>17.989999999999998</v>
      </c>
      <c r="H220" s="37">
        <v>0.22</v>
      </c>
      <c r="I220" s="78">
        <f t="shared" si="10"/>
        <v>14.0322</v>
      </c>
      <c r="J220" s="91"/>
      <c r="K220" s="36">
        <f t="shared" si="11"/>
        <v>0</v>
      </c>
      <c r="L220" s="34" t="s">
        <v>551</v>
      </c>
      <c r="M220" s="34" t="s">
        <v>13</v>
      </c>
      <c r="N220" s="38" t="s">
        <v>205</v>
      </c>
      <c r="O220" s="2"/>
      <c r="P220" s="2"/>
      <c r="Q220" s="2"/>
    </row>
    <row r="221" spans="1:17" ht="15" customHeight="1">
      <c r="A221" s="34" t="s">
        <v>755</v>
      </c>
      <c r="B221" s="35" t="s">
        <v>756</v>
      </c>
      <c r="C221" s="34" t="s">
        <v>757</v>
      </c>
      <c r="D221" s="34" t="s">
        <v>3</v>
      </c>
      <c r="E221" s="34" t="s">
        <v>498</v>
      </c>
      <c r="F221" s="34" t="s">
        <v>5</v>
      </c>
      <c r="G221" s="36">
        <v>17.989999999999998</v>
      </c>
      <c r="H221" s="37">
        <v>0.22</v>
      </c>
      <c r="I221" s="78">
        <f t="shared" si="10"/>
        <v>14.0322</v>
      </c>
      <c r="J221" s="91"/>
      <c r="K221" s="36">
        <f t="shared" si="11"/>
        <v>0</v>
      </c>
      <c r="L221" s="34" t="s">
        <v>551</v>
      </c>
      <c r="M221" s="34" t="s">
        <v>7</v>
      </c>
      <c r="N221" s="38" t="s">
        <v>758</v>
      </c>
      <c r="O221" s="2"/>
      <c r="P221" s="2"/>
      <c r="Q221" s="2"/>
    </row>
    <row r="222" spans="1:17" ht="15" customHeight="1">
      <c r="A222" s="16" t="s">
        <v>759</v>
      </c>
      <c r="B222" s="16" t="s">
        <v>760</v>
      </c>
      <c r="C222" s="16" t="s">
        <v>761</v>
      </c>
      <c r="D222" s="16" t="s">
        <v>762</v>
      </c>
      <c r="E222" s="15" t="s">
        <v>56</v>
      </c>
      <c r="F222" s="15" t="s">
        <v>5</v>
      </c>
      <c r="G222" s="17">
        <v>17.989999999999998</v>
      </c>
      <c r="H222" s="18">
        <v>0.22</v>
      </c>
      <c r="I222" s="75">
        <f t="shared" si="10"/>
        <v>14.0322</v>
      </c>
      <c r="J222" s="91"/>
      <c r="K222" s="17">
        <f t="shared" si="11"/>
        <v>0</v>
      </c>
      <c r="L222" s="16" t="s">
        <v>551</v>
      </c>
      <c r="M222" s="16" t="s">
        <v>13</v>
      </c>
      <c r="N222" s="39" t="s">
        <v>20</v>
      </c>
    </row>
    <row r="223" spans="1:17" ht="15" customHeight="1">
      <c r="A223" s="15" t="s">
        <v>763</v>
      </c>
      <c r="B223" s="15" t="s">
        <v>764</v>
      </c>
      <c r="C223" s="15" t="s">
        <v>765</v>
      </c>
      <c r="D223" s="15" t="s">
        <v>766</v>
      </c>
      <c r="E223" s="15" t="s">
        <v>213</v>
      </c>
      <c r="F223" s="15" t="s">
        <v>5</v>
      </c>
      <c r="G223" s="17">
        <v>18.989999999999998</v>
      </c>
      <c r="H223" s="18">
        <v>0.22</v>
      </c>
      <c r="I223" s="75">
        <f t="shared" si="10"/>
        <v>14.812199999999999</v>
      </c>
      <c r="J223" s="91"/>
      <c r="K223" s="17">
        <f t="shared" si="11"/>
        <v>0</v>
      </c>
      <c r="L223" s="15" t="s">
        <v>551</v>
      </c>
      <c r="M223" s="15" t="s">
        <v>7</v>
      </c>
      <c r="N223" s="20" t="s">
        <v>433</v>
      </c>
    </row>
    <row r="224" spans="1:17" ht="15" customHeight="1">
      <c r="A224" s="16" t="s">
        <v>767</v>
      </c>
      <c r="B224" s="16" t="s">
        <v>768</v>
      </c>
      <c r="C224" s="16" t="s">
        <v>769</v>
      </c>
      <c r="D224" s="16" t="s">
        <v>770</v>
      </c>
      <c r="E224" s="15" t="s">
        <v>24</v>
      </c>
      <c r="F224" s="15" t="s">
        <v>5</v>
      </c>
      <c r="G224" s="17">
        <v>18.989999999999998</v>
      </c>
      <c r="H224" s="18">
        <v>0.22</v>
      </c>
      <c r="I224" s="75">
        <f t="shared" si="10"/>
        <v>14.812199999999999</v>
      </c>
      <c r="J224" s="91"/>
      <c r="K224" s="17">
        <f t="shared" si="11"/>
        <v>0</v>
      </c>
      <c r="L224" s="16" t="s">
        <v>551</v>
      </c>
      <c r="M224" s="16" t="s">
        <v>13</v>
      </c>
      <c r="N224" s="39" t="s">
        <v>129</v>
      </c>
    </row>
    <row r="225" spans="1:17" ht="15" customHeight="1">
      <c r="A225" s="34" t="s">
        <v>771</v>
      </c>
      <c r="B225" s="35" t="s">
        <v>772</v>
      </c>
      <c r="C225" s="34" t="s">
        <v>773</v>
      </c>
      <c r="D225" s="34" t="s">
        <v>3</v>
      </c>
      <c r="E225" s="34" t="s">
        <v>56</v>
      </c>
      <c r="F225" s="34" t="s">
        <v>5</v>
      </c>
      <c r="G225" s="36">
        <v>17.989999999999998</v>
      </c>
      <c r="H225" s="37">
        <v>0.22</v>
      </c>
      <c r="I225" s="78">
        <f t="shared" ref="I225:I247" si="12">G225*0.78</f>
        <v>14.0322</v>
      </c>
      <c r="J225" s="91"/>
      <c r="K225" s="36">
        <f t="shared" ref="K225:K247" si="13">J225*I225</f>
        <v>0</v>
      </c>
      <c r="L225" s="34" t="s">
        <v>551</v>
      </c>
      <c r="M225" s="34" t="s">
        <v>13</v>
      </c>
      <c r="N225" s="38" t="s">
        <v>95</v>
      </c>
      <c r="O225" s="2"/>
      <c r="P225" s="2"/>
      <c r="Q225" s="2"/>
    </row>
    <row r="226" spans="1:17" ht="15" customHeight="1">
      <c r="A226" s="16" t="s">
        <v>774</v>
      </c>
      <c r="B226" s="16" t="s">
        <v>775</v>
      </c>
      <c r="C226" s="16" t="s">
        <v>776</v>
      </c>
      <c r="D226" s="16" t="s">
        <v>775</v>
      </c>
      <c r="E226" s="15" t="s">
        <v>84</v>
      </c>
      <c r="F226" s="15" t="s">
        <v>5</v>
      </c>
      <c r="G226" s="17">
        <v>17.989999999999998</v>
      </c>
      <c r="H226" s="18">
        <v>0.22</v>
      </c>
      <c r="I226" s="75">
        <f t="shared" si="12"/>
        <v>14.0322</v>
      </c>
      <c r="J226" s="91"/>
      <c r="K226" s="17">
        <f t="shared" si="13"/>
        <v>0</v>
      </c>
      <c r="L226" s="16" t="s">
        <v>551</v>
      </c>
      <c r="M226" s="16" t="s">
        <v>7</v>
      </c>
      <c r="N226" s="39" t="s">
        <v>605</v>
      </c>
    </row>
    <row r="227" spans="1:17" ht="15" customHeight="1">
      <c r="A227" s="16" t="s">
        <v>777</v>
      </c>
      <c r="B227" s="16" t="s">
        <v>778</v>
      </c>
      <c r="C227" s="16" t="s">
        <v>779</v>
      </c>
      <c r="D227" s="16" t="s">
        <v>780</v>
      </c>
      <c r="E227" s="15" t="s">
        <v>614</v>
      </c>
      <c r="F227" s="15" t="s">
        <v>5</v>
      </c>
      <c r="G227" s="17">
        <v>16.989999999999998</v>
      </c>
      <c r="H227" s="18">
        <v>0.22</v>
      </c>
      <c r="I227" s="75">
        <f t="shared" si="12"/>
        <v>13.252199999999998</v>
      </c>
      <c r="J227" s="91"/>
      <c r="K227" s="17">
        <f t="shared" si="13"/>
        <v>0</v>
      </c>
      <c r="L227" s="16" t="s">
        <v>551</v>
      </c>
      <c r="M227" s="16" t="s">
        <v>3</v>
      </c>
      <c r="N227" s="39" t="s">
        <v>270</v>
      </c>
    </row>
    <row r="228" spans="1:17" ht="15" customHeight="1">
      <c r="A228" s="15" t="s">
        <v>781</v>
      </c>
      <c r="B228" s="15" t="s">
        <v>782</v>
      </c>
      <c r="C228" s="15" t="s">
        <v>783</v>
      </c>
      <c r="D228" s="15" t="s">
        <v>3</v>
      </c>
      <c r="E228" s="15" t="s">
        <v>56</v>
      </c>
      <c r="F228" s="15" t="s">
        <v>5</v>
      </c>
      <c r="G228" s="17">
        <v>17.989999999999998</v>
      </c>
      <c r="H228" s="18">
        <v>0.22</v>
      </c>
      <c r="I228" s="75">
        <f t="shared" si="12"/>
        <v>14.0322</v>
      </c>
      <c r="J228" s="91"/>
      <c r="K228" s="17">
        <f t="shared" si="13"/>
        <v>0</v>
      </c>
      <c r="L228" s="15" t="s">
        <v>551</v>
      </c>
      <c r="M228" s="15" t="s">
        <v>13</v>
      </c>
      <c r="N228" s="20" t="s">
        <v>155</v>
      </c>
    </row>
    <row r="229" spans="1:17" ht="15" customHeight="1">
      <c r="A229" s="15" t="s">
        <v>784</v>
      </c>
      <c r="B229" s="15" t="s">
        <v>785</v>
      </c>
      <c r="C229" s="15" t="s">
        <v>786</v>
      </c>
      <c r="D229" s="15" t="s">
        <v>3</v>
      </c>
      <c r="E229" s="15" t="s">
        <v>258</v>
      </c>
      <c r="F229" s="15" t="s">
        <v>5</v>
      </c>
      <c r="G229" s="17">
        <v>17.989999999999998</v>
      </c>
      <c r="H229" s="18">
        <v>0.22</v>
      </c>
      <c r="I229" s="75">
        <f t="shared" si="12"/>
        <v>14.0322</v>
      </c>
      <c r="J229" s="91"/>
      <c r="K229" s="17">
        <f t="shared" si="13"/>
        <v>0</v>
      </c>
      <c r="L229" s="15" t="s">
        <v>551</v>
      </c>
      <c r="M229" s="15" t="s">
        <v>7</v>
      </c>
      <c r="N229" s="20" t="s">
        <v>219</v>
      </c>
    </row>
    <row r="230" spans="1:17" ht="15" customHeight="1">
      <c r="A230" s="15" t="s">
        <v>787</v>
      </c>
      <c r="B230" s="15" t="s">
        <v>788</v>
      </c>
      <c r="C230" s="15" t="s">
        <v>789</v>
      </c>
      <c r="D230" s="15" t="s">
        <v>3</v>
      </c>
      <c r="E230" s="15" t="s">
        <v>473</v>
      </c>
      <c r="F230" s="15" t="s">
        <v>5</v>
      </c>
      <c r="G230" s="17">
        <v>18.989999999999998</v>
      </c>
      <c r="H230" s="18">
        <v>0.22</v>
      </c>
      <c r="I230" s="75">
        <f t="shared" si="12"/>
        <v>14.812199999999999</v>
      </c>
      <c r="J230" s="91"/>
      <c r="K230" s="17">
        <f t="shared" si="13"/>
        <v>0</v>
      </c>
      <c r="L230" s="15" t="s">
        <v>551</v>
      </c>
      <c r="M230" s="15" t="s">
        <v>19</v>
      </c>
      <c r="N230" s="20" t="s">
        <v>425</v>
      </c>
    </row>
    <row r="231" spans="1:17" ht="15" customHeight="1">
      <c r="A231" s="16" t="s">
        <v>790</v>
      </c>
      <c r="B231" s="16" t="s">
        <v>791</v>
      </c>
      <c r="C231" s="16" t="s">
        <v>789</v>
      </c>
      <c r="D231" s="16" t="s">
        <v>792</v>
      </c>
      <c r="E231" s="15" t="s">
        <v>473</v>
      </c>
      <c r="F231" s="15" t="s">
        <v>5</v>
      </c>
      <c r="G231" s="17">
        <v>18.989999999999998</v>
      </c>
      <c r="H231" s="18">
        <v>0.22</v>
      </c>
      <c r="I231" s="75">
        <f t="shared" si="12"/>
        <v>14.812199999999999</v>
      </c>
      <c r="J231" s="91"/>
      <c r="K231" s="17">
        <f t="shared" si="13"/>
        <v>0</v>
      </c>
      <c r="L231" s="16" t="s">
        <v>551</v>
      </c>
      <c r="M231" s="16" t="s">
        <v>19</v>
      </c>
      <c r="N231" s="39" t="s">
        <v>200</v>
      </c>
    </row>
    <row r="232" spans="1:17" ht="15" customHeight="1">
      <c r="A232" s="34" t="s">
        <v>793</v>
      </c>
      <c r="B232" s="35" t="s">
        <v>794</v>
      </c>
      <c r="C232" s="34" t="s">
        <v>369</v>
      </c>
      <c r="D232" s="34" t="s">
        <v>795</v>
      </c>
      <c r="E232" s="34" t="s">
        <v>796</v>
      </c>
      <c r="F232" s="34" t="s">
        <v>5</v>
      </c>
      <c r="G232" s="36">
        <v>18.989999999999998</v>
      </c>
      <c r="H232" s="37">
        <v>0.22</v>
      </c>
      <c r="I232" s="78">
        <f t="shared" si="12"/>
        <v>14.812199999999999</v>
      </c>
      <c r="J232" s="91"/>
      <c r="K232" s="36">
        <f t="shared" si="13"/>
        <v>0</v>
      </c>
      <c r="L232" s="34" t="s">
        <v>551</v>
      </c>
      <c r="M232" s="34" t="s">
        <v>7</v>
      </c>
      <c r="N232" s="38" t="s">
        <v>270</v>
      </c>
      <c r="O232" s="2"/>
      <c r="P232" s="2"/>
      <c r="Q232" s="2"/>
    </row>
    <row r="233" spans="1:17" ht="15" customHeight="1">
      <c r="A233" s="15" t="s">
        <v>797</v>
      </c>
      <c r="B233" s="15" t="s">
        <v>798</v>
      </c>
      <c r="C233" s="15" t="s">
        <v>799</v>
      </c>
      <c r="D233" s="15" t="s">
        <v>3</v>
      </c>
      <c r="E233" s="15" t="s">
        <v>609</v>
      </c>
      <c r="F233" s="15" t="s">
        <v>5</v>
      </c>
      <c r="G233" s="17">
        <v>17.989999999999998</v>
      </c>
      <c r="H233" s="18">
        <v>0.22</v>
      </c>
      <c r="I233" s="75">
        <f t="shared" si="12"/>
        <v>14.0322</v>
      </c>
      <c r="J233" s="91"/>
      <c r="K233" s="17">
        <f t="shared" si="13"/>
        <v>0</v>
      </c>
      <c r="L233" s="15" t="s">
        <v>551</v>
      </c>
      <c r="M233" s="15" t="s">
        <v>7</v>
      </c>
      <c r="N233" s="20" t="s">
        <v>187</v>
      </c>
    </row>
    <row r="234" spans="1:17" ht="15" customHeight="1">
      <c r="A234" s="34" t="s">
        <v>800</v>
      </c>
      <c r="B234" s="35" t="s">
        <v>801</v>
      </c>
      <c r="C234" s="34" t="s">
        <v>802</v>
      </c>
      <c r="D234" s="34" t="s">
        <v>3</v>
      </c>
      <c r="E234" s="34" t="s">
        <v>424</v>
      </c>
      <c r="F234" s="34" t="s">
        <v>5</v>
      </c>
      <c r="G234" s="36">
        <v>19.989999999999998</v>
      </c>
      <c r="H234" s="37">
        <v>0.22</v>
      </c>
      <c r="I234" s="78">
        <f t="shared" si="12"/>
        <v>15.5922</v>
      </c>
      <c r="J234" s="91"/>
      <c r="K234" s="36">
        <f t="shared" si="13"/>
        <v>0</v>
      </c>
      <c r="L234" s="34" t="s">
        <v>551</v>
      </c>
      <c r="M234" s="34" t="s">
        <v>13</v>
      </c>
      <c r="N234" s="38" t="s">
        <v>30</v>
      </c>
      <c r="O234" s="2"/>
      <c r="P234" s="2"/>
      <c r="Q234" s="2"/>
    </row>
    <row r="235" spans="1:17" ht="15" customHeight="1">
      <c r="A235" s="34" t="s">
        <v>803</v>
      </c>
      <c r="B235" s="35" t="s">
        <v>804</v>
      </c>
      <c r="C235" s="34" t="s">
        <v>805</v>
      </c>
      <c r="D235" s="34" t="s">
        <v>806</v>
      </c>
      <c r="E235" s="34" t="s">
        <v>498</v>
      </c>
      <c r="F235" s="34" t="s">
        <v>5</v>
      </c>
      <c r="G235" s="36">
        <v>39.99</v>
      </c>
      <c r="H235" s="37">
        <v>0.22</v>
      </c>
      <c r="I235" s="78">
        <f t="shared" si="12"/>
        <v>31.192200000000003</v>
      </c>
      <c r="J235" s="91"/>
      <c r="K235" s="36">
        <f t="shared" si="13"/>
        <v>0</v>
      </c>
      <c r="L235" s="34" t="s">
        <v>551</v>
      </c>
      <c r="M235" s="34" t="s">
        <v>807</v>
      </c>
      <c r="N235" s="38" t="s">
        <v>30</v>
      </c>
      <c r="O235" s="2"/>
      <c r="P235" s="2"/>
      <c r="Q235" s="2"/>
    </row>
    <row r="236" spans="1:17" ht="15" customHeight="1">
      <c r="A236" s="15" t="s">
        <v>808</v>
      </c>
      <c r="B236" s="15" t="s">
        <v>809</v>
      </c>
      <c r="C236" s="15" t="s">
        <v>810</v>
      </c>
      <c r="D236" s="15" t="s">
        <v>3</v>
      </c>
      <c r="E236" s="15" t="s">
        <v>424</v>
      </c>
      <c r="F236" s="15" t="s">
        <v>5</v>
      </c>
      <c r="G236" s="17">
        <v>18.989999999999998</v>
      </c>
      <c r="H236" s="18">
        <v>0.22</v>
      </c>
      <c r="I236" s="75">
        <f t="shared" si="12"/>
        <v>14.812199999999999</v>
      </c>
      <c r="J236" s="91"/>
      <c r="K236" s="17">
        <f t="shared" si="13"/>
        <v>0</v>
      </c>
      <c r="L236" s="15" t="s">
        <v>551</v>
      </c>
      <c r="M236" s="15" t="s">
        <v>19</v>
      </c>
      <c r="N236" s="20" t="s">
        <v>245</v>
      </c>
    </row>
    <row r="237" spans="1:17" ht="15" customHeight="1">
      <c r="A237" s="16" t="s">
        <v>811</v>
      </c>
      <c r="B237" s="16" t="s">
        <v>812</v>
      </c>
      <c r="C237" s="16" t="s">
        <v>813</v>
      </c>
      <c r="D237" s="16" t="s">
        <v>814</v>
      </c>
      <c r="E237" s="15" t="s">
        <v>360</v>
      </c>
      <c r="F237" s="15" t="s">
        <v>5</v>
      </c>
      <c r="G237" s="17">
        <v>17.989999999999998</v>
      </c>
      <c r="H237" s="18">
        <v>0.22</v>
      </c>
      <c r="I237" s="75">
        <f t="shared" si="12"/>
        <v>14.0322</v>
      </c>
      <c r="J237" s="91"/>
      <c r="K237" s="17">
        <f t="shared" si="13"/>
        <v>0</v>
      </c>
      <c r="L237" s="16" t="s">
        <v>551</v>
      </c>
      <c r="M237" s="15" t="s">
        <v>19</v>
      </c>
      <c r="N237" s="39" t="s">
        <v>605</v>
      </c>
    </row>
    <row r="238" spans="1:17" ht="15" customHeight="1">
      <c r="A238" s="15" t="s">
        <v>815</v>
      </c>
      <c r="B238" s="15" t="s">
        <v>816</v>
      </c>
      <c r="C238" s="15" t="s">
        <v>817</v>
      </c>
      <c r="D238" s="15" t="s">
        <v>818</v>
      </c>
      <c r="E238" s="15" t="s">
        <v>473</v>
      </c>
      <c r="F238" s="15" t="s">
        <v>5</v>
      </c>
      <c r="G238" s="17">
        <v>17.989999999999998</v>
      </c>
      <c r="H238" s="18">
        <v>0.22</v>
      </c>
      <c r="I238" s="75">
        <f t="shared" si="12"/>
        <v>14.0322</v>
      </c>
      <c r="J238" s="91"/>
      <c r="K238" s="17">
        <f t="shared" si="13"/>
        <v>0</v>
      </c>
      <c r="L238" s="15" t="s">
        <v>551</v>
      </c>
      <c r="M238" s="15" t="s">
        <v>19</v>
      </c>
      <c r="N238" s="20" t="s">
        <v>71</v>
      </c>
    </row>
    <row r="239" spans="1:17" ht="15" customHeight="1">
      <c r="A239" s="15" t="s">
        <v>543</v>
      </c>
      <c r="B239" s="15" t="s">
        <v>544</v>
      </c>
      <c r="C239" s="15" t="s">
        <v>545</v>
      </c>
      <c r="D239" s="15" t="s">
        <v>3</v>
      </c>
      <c r="E239" s="15" t="s">
        <v>546</v>
      </c>
      <c r="F239" s="15" t="s">
        <v>5</v>
      </c>
      <c r="G239" s="17">
        <v>25.99</v>
      </c>
      <c r="H239" s="18">
        <v>0.22</v>
      </c>
      <c r="I239" s="75">
        <f t="shared" si="12"/>
        <v>20.272199999999998</v>
      </c>
      <c r="J239" s="91"/>
      <c r="K239" s="17">
        <f t="shared" si="13"/>
        <v>0</v>
      </c>
      <c r="L239" s="15" t="s">
        <v>551</v>
      </c>
      <c r="M239" s="16" t="s">
        <v>547</v>
      </c>
      <c r="N239" s="20" t="s">
        <v>20</v>
      </c>
    </row>
    <row r="240" spans="1:17" ht="15" customHeight="1">
      <c r="A240" s="15" t="s">
        <v>819</v>
      </c>
      <c r="B240" s="15" t="s">
        <v>820</v>
      </c>
      <c r="C240" s="15" t="s">
        <v>821</v>
      </c>
      <c r="D240" s="15" t="s">
        <v>822</v>
      </c>
      <c r="E240" s="15" t="s">
        <v>380</v>
      </c>
      <c r="F240" s="15" t="s">
        <v>5</v>
      </c>
      <c r="G240" s="17">
        <v>18.989999999999998</v>
      </c>
      <c r="H240" s="18">
        <v>0.22</v>
      </c>
      <c r="I240" s="75">
        <f t="shared" si="12"/>
        <v>14.812199999999999</v>
      </c>
      <c r="J240" s="91"/>
      <c r="K240" s="17">
        <f t="shared" si="13"/>
        <v>0</v>
      </c>
      <c r="L240" s="15" t="s">
        <v>551</v>
      </c>
      <c r="M240" s="15" t="s">
        <v>7</v>
      </c>
      <c r="N240" s="20" t="s">
        <v>20</v>
      </c>
    </row>
    <row r="241" spans="1:17" ht="15" customHeight="1">
      <c r="A241" s="15" t="s">
        <v>823</v>
      </c>
      <c r="B241" s="15" t="s">
        <v>824</v>
      </c>
      <c r="C241" s="15" t="s">
        <v>825</v>
      </c>
      <c r="D241" s="15" t="s">
        <v>3</v>
      </c>
      <c r="E241" s="15" t="s">
        <v>477</v>
      </c>
      <c r="F241" s="15" t="s">
        <v>5</v>
      </c>
      <c r="G241" s="17">
        <v>17.989999999999998</v>
      </c>
      <c r="H241" s="18">
        <v>0.22</v>
      </c>
      <c r="I241" s="75">
        <f t="shared" si="12"/>
        <v>14.0322</v>
      </c>
      <c r="J241" s="91"/>
      <c r="K241" s="17">
        <f t="shared" si="13"/>
        <v>0</v>
      </c>
      <c r="L241" s="15" t="s">
        <v>551</v>
      </c>
      <c r="M241" s="15" t="s">
        <v>19</v>
      </c>
      <c r="N241" s="20" t="s">
        <v>30</v>
      </c>
    </row>
    <row r="242" spans="1:17" ht="15" customHeight="1">
      <c r="A242" s="34" t="s">
        <v>826</v>
      </c>
      <c r="B242" s="35" t="s">
        <v>827</v>
      </c>
      <c r="C242" s="34" t="s">
        <v>828</v>
      </c>
      <c r="D242" s="34" t="s">
        <v>829</v>
      </c>
      <c r="E242" s="34" t="s">
        <v>50</v>
      </c>
      <c r="F242" s="34" t="s">
        <v>5</v>
      </c>
      <c r="G242" s="36">
        <v>18.989999999999998</v>
      </c>
      <c r="H242" s="37">
        <v>0.22</v>
      </c>
      <c r="I242" s="78">
        <f t="shared" si="12"/>
        <v>14.812199999999999</v>
      </c>
      <c r="J242" s="91"/>
      <c r="K242" s="36">
        <f t="shared" si="13"/>
        <v>0</v>
      </c>
      <c r="L242" s="34" t="s">
        <v>551</v>
      </c>
      <c r="M242" s="34" t="s">
        <v>7</v>
      </c>
      <c r="N242" s="38" t="s">
        <v>253</v>
      </c>
      <c r="O242" s="2"/>
      <c r="P242" s="2"/>
      <c r="Q242" s="2"/>
    </row>
    <row r="243" spans="1:17" ht="15" customHeight="1">
      <c r="A243" s="16" t="s">
        <v>830</v>
      </c>
      <c r="B243" s="16" t="s">
        <v>831</v>
      </c>
      <c r="C243" s="16" t="s">
        <v>832</v>
      </c>
      <c r="D243" s="16" t="s">
        <v>3</v>
      </c>
      <c r="E243" s="15" t="s">
        <v>380</v>
      </c>
      <c r="F243" s="15" t="s">
        <v>5</v>
      </c>
      <c r="G243" s="17">
        <v>18.989999999999998</v>
      </c>
      <c r="H243" s="18">
        <v>0.22</v>
      </c>
      <c r="I243" s="75">
        <f t="shared" si="12"/>
        <v>14.812199999999999</v>
      </c>
      <c r="J243" s="91"/>
      <c r="K243" s="17">
        <f t="shared" si="13"/>
        <v>0</v>
      </c>
      <c r="L243" s="16" t="s">
        <v>551</v>
      </c>
      <c r="M243" s="15" t="s">
        <v>7</v>
      </c>
      <c r="N243" s="39" t="s">
        <v>155</v>
      </c>
    </row>
    <row r="244" spans="1:17" ht="15" customHeight="1">
      <c r="A244" s="34" t="s">
        <v>833</v>
      </c>
      <c r="B244" s="35" t="s">
        <v>834</v>
      </c>
      <c r="C244" s="34" t="s">
        <v>835</v>
      </c>
      <c r="D244" s="34" t="s">
        <v>836</v>
      </c>
      <c r="E244" s="34" t="s">
        <v>473</v>
      </c>
      <c r="F244" s="34" t="s">
        <v>5</v>
      </c>
      <c r="G244" s="36">
        <v>19.95</v>
      </c>
      <c r="H244" s="37">
        <v>0.22</v>
      </c>
      <c r="I244" s="78">
        <f t="shared" si="12"/>
        <v>15.561</v>
      </c>
      <c r="J244" s="91"/>
      <c r="K244" s="36">
        <f t="shared" si="13"/>
        <v>0</v>
      </c>
      <c r="L244" s="34" t="s">
        <v>551</v>
      </c>
      <c r="M244" s="34" t="s">
        <v>7</v>
      </c>
      <c r="N244" s="38" t="s">
        <v>155</v>
      </c>
      <c r="O244" s="2"/>
      <c r="P244" s="2"/>
      <c r="Q244" s="2"/>
    </row>
    <row r="245" spans="1:17" ht="15" customHeight="1">
      <c r="A245" s="16" t="s">
        <v>837</v>
      </c>
      <c r="B245" s="16" t="s">
        <v>838</v>
      </c>
      <c r="C245" s="16" t="s">
        <v>839</v>
      </c>
      <c r="D245" s="16" t="s">
        <v>840</v>
      </c>
      <c r="E245" s="15" t="s">
        <v>258</v>
      </c>
      <c r="F245" s="15" t="s">
        <v>5</v>
      </c>
      <c r="G245" s="17">
        <v>17.989999999999998</v>
      </c>
      <c r="H245" s="18">
        <v>0.22</v>
      </c>
      <c r="I245" s="75">
        <f t="shared" si="12"/>
        <v>14.0322</v>
      </c>
      <c r="J245" s="91"/>
      <c r="K245" s="17">
        <f t="shared" si="13"/>
        <v>0</v>
      </c>
      <c r="L245" s="16" t="s">
        <v>551</v>
      </c>
      <c r="M245" s="16" t="s">
        <v>7</v>
      </c>
      <c r="N245" s="39" t="s">
        <v>219</v>
      </c>
    </row>
    <row r="246" spans="1:17" ht="15" customHeight="1">
      <c r="A246" s="34" t="s">
        <v>841</v>
      </c>
      <c r="B246" s="35" t="s">
        <v>842</v>
      </c>
      <c r="C246" s="34" t="s">
        <v>235</v>
      </c>
      <c r="D246" s="34" t="s">
        <v>236</v>
      </c>
      <c r="E246" s="34" t="s">
        <v>170</v>
      </c>
      <c r="F246" s="34" t="s">
        <v>5</v>
      </c>
      <c r="G246" s="36">
        <v>19.989999999999998</v>
      </c>
      <c r="H246" s="37">
        <v>0.22</v>
      </c>
      <c r="I246" s="78">
        <f t="shared" si="12"/>
        <v>15.5922</v>
      </c>
      <c r="J246" s="91"/>
      <c r="K246" s="36">
        <f t="shared" si="13"/>
        <v>0</v>
      </c>
      <c r="L246" s="34" t="s">
        <v>551</v>
      </c>
      <c r="M246" s="34" t="s">
        <v>19</v>
      </c>
      <c r="N246" s="38" t="s">
        <v>237</v>
      </c>
      <c r="O246" s="2"/>
      <c r="P246" s="2"/>
      <c r="Q246" s="2"/>
    </row>
    <row r="247" spans="1:17" ht="15" customHeight="1">
      <c r="A247" s="34" t="s">
        <v>843</v>
      </c>
      <c r="B247" s="35" t="s">
        <v>844</v>
      </c>
      <c r="C247" s="34" t="s">
        <v>235</v>
      </c>
      <c r="D247" s="34" t="s">
        <v>236</v>
      </c>
      <c r="E247" s="34" t="s">
        <v>170</v>
      </c>
      <c r="F247" s="34" t="s">
        <v>5</v>
      </c>
      <c r="G247" s="36">
        <v>19.989999999999998</v>
      </c>
      <c r="H247" s="37">
        <v>0.22</v>
      </c>
      <c r="I247" s="78">
        <f t="shared" si="12"/>
        <v>15.5922</v>
      </c>
      <c r="J247" s="91"/>
      <c r="K247" s="36">
        <f t="shared" si="13"/>
        <v>0</v>
      </c>
      <c r="L247" s="34" t="s">
        <v>551</v>
      </c>
      <c r="M247" s="34" t="s">
        <v>19</v>
      </c>
      <c r="N247" s="38" t="s">
        <v>237</v>
      </c>
      <c r="O247" s="2"/>
      <c r="P247" s="2"/>
      <c r="Q247" s="2"/>
    </row>
    <row r="248" spans="1:17" ht="15" customHeight="1">
      <c r="A248" s="34"/>
      <c r="B248" s="34"/>
      <c r="C248" s="34"/>
      <c r="D248" s="34"/>
      <c r="E248" s="34"/>
      <c r="F248" s="34"/>
      <c r="G248" s="36"/>
      <c r="H248" s="37"/>
      <c r="I248" s="78"/>
      <c r="J248" s="95"/>
      <c r="K248" s="36"/>
      <c r="L248" s="34"/>
      <c r="M248" s="34"/>
      <c r="N248" s="38"/>
      <c r="O248" s="2"/>
      <c r="P248" s="2"/>
      <c r="Q248" s="2"/>
    </row>
    <row r="249" spans="1:17" ht="15" customHeight="1">
      <c r="A249" s="21" t="s">
        <v>2464</v>
      </c>
      <c r="B249" s="22"/>
      <c r="C249" s="22"/>
      <c r="D249" s="22"/>
      <c r="E249" s="22"/>
      <c r="F249" s="22"/>
      <c r="G249" s="23"/>
      <c r="H249" s="24"/>
      <c r="I249" s="76"/>
      <c r="J249" s="93"/>
      <c r="K249" s="23"/>
      <c r="L249" s="22"/>
      <c r="M249" s="22"/>
      <c r="N249" s="26"/>
      <c r="O249" s="2"/>
      <c r="P249" s="2"/>
      <c r="Q249" s="2"/>
    </row>
    <row r="250" spans="1:17" ht="15" customHeight="1">
      <c r="A250" s="34"/>
      <c r="B250" s="34"/>
      <c r="C250" s="34"/>
      <c r="D250" s="34"/>
      <c r="E250" s="34"/>
      <c r="F250" s="34"/>
      <c r="G250" s="36"/>
      <c r="H250" s="37"/>
      <c r="I250" s="78"/>
      <c r="J250" s="95"/>
      <c r="K250" s="36"/>
      <c r="L250" s="34"/>
      <c r="M250" s="34"/>
      <c r="N250" s="38"/>
      <c r="O250" s="2"/>
      <c r="P250" s="2"/>
      <c r="Q250" s="2"/>
    </row>
    <row r="251" spans="1:17" ht="15" customHeight="1">
      <c r="A251" s="15" t="s">
        <v>2418</v>
      </c>
      <c r="B251" s="15" t="s">
        <v>2419</v>
      </c>
      <c r="C251" s="15" t="s">
        <v>2420</v>
      </c>
      <c r="D251" s="15" t="s">
        <v>3</v>
      </c>
      <c r="E251" s="15" t="s">
        <v>2409</v>
      </c>
      <c r="F251" s="15" t="s">
        <v>5</v>
      </c>
      <c r="G251" s="17">
        <v>22.99</v>
      </c>
      <c r="H251" s="15">
        <v>22</v>
      </c>
      <c r="I251" s="79">
        <f t="shared" ref="I251:I265" si="14">ROUND((G251*0.78),2)</f>
        <v>17.93</v>
      </c>
      <c r="J251" s="68"/>
      <c r="K251" s="42">
        <f t="shared" ref="K251:K265" si="15">J251*I251</f>
        <v>0</v>
      </c>
      <c r="L251" s="33" t="s">
        <v>2421</v>
      </c>
      <c r="M251" s="15" t="s">
        <v>7</v>
      </c>
      <c r="N251" s="20" t="s">
        <v>205</v>
      </c>
      <c r="O251" s="2"/>
      <c r="P251" s="2"/>
      <c r="Q251" s="2"/>
    </row>
    <row r="252" spans="1:17" ht="31.15" customHeight="1">
      <c r="A252" s="15" t="s">
        <v>2441</v>
      </c>
      <c r="B252" s="15" t="s">
        <v>2442</v>
      </c>
      <c r="C252" s="15" t="s">
        <v>2443</v>
      </c>
      <c r="D252" s="15" t="s">
        <v>3</v>
      </c>
      <c r="E252" s="15" t="s">
        <v>70</v>
      </c>
      <c r="F252" s="15" t="s">
        <v>5</v>
      </c>
      <c r="G252" s="17">
        <v>17.989999999999998</v>
      </c>
      <c r="H252" s="15">
        <v>22</v>
      </c>
      <c r="I252" s="79">
        <f t="shared" si="14"/>
        <v>14.03</v>
      </c>
      <c r="J252" s="68"/>
      <c r="K252" s="42">
        <f t="shared" si="15"/>
        <v>0</v>
      </c>
      <c r="L252" s="15" t="s">
        <v>2408</v>
      </c>
      <c r="M252" s="15" t="s">
        <v>19</v>
      </c>
      <c r="N252" s="20" t="s">
        <v>478</v>
      </c>
      <c r="O252" s="2"/>
      <c r="P252" s="2"/>
      <c r="Q252" s="2"/>
    </row>
    <row r="253" spans="1:17">
      <c r="A253" s="15" t="s">
        <v>2433</v>
      </c>
      <c r="B253" s="15" t="s">
        <v>2434</v>
      </c>
      <c r="C253" s="15" t="s">
        <v>104</v>
      </c>
      <c r="D253" s="15" t="s">
        <v>2434</v>
      </c>
      <c r="E253" s="15" t="s">
        <v>2429</v>
      </c>
      <c r="F253" s="15" t="s">
        <v>5</v>
      </c>
      <c r="G253" s="17">
        <v>24.99</v>
      </c>
      <c r="H253" s="15">
        <v>22</v>
      </c>
      <c r="I253" s="79">
        <f t="shared" si="14"/>
        <v>19.489999999999998</v>
      </c>
      <c r="J253" s="68"/>
      <c r="K253" s="42">
        <f t="shared" si="15"/>
        <v>0</v>
      </c>
      <c r="L253" s="15" t="s">
        <v>2408</v>
      </c>
      <c r="M253" s="15" t="s">
        <v>7</v>
      </c>
      <c r="N253" s="20" t="s">
        <v>101</v>
      </c>
    </row>
    <row r="254" spans="1:17" ht="15" customHeight="1">
      <c r="A254" s="15" t="s">
        <v>2449</v>
      </c>
      <c r="B254" s="15" t="s">
        <v>2450</v>
      </c>
      <c r="C254" s="15" t="s">
        <v>104</v>
      </c>
      <c r="D254" s="15" t="s">
        <v>3</v>
      </c>
      <c r="E254" s="15" t="s">
        <v>2451</v>
      </c>
      <c r="F254" s="15" t="s">
        <v>5</v>
      </c>
      <c r="G254" s="17">
        <v>24.99</v>
      </c>
      <c r="H254" s="15">
        <v>22</v>
      </c>
      <c r="I254" s="79">
        <f t="shared" si="14"/>
        <v>19.489999999999998</v>
      </c>
      <c r="J254" s="68"/>
      <c r="K254" s="42">
        <f t="shared" si="15"/>
        <v>0</v>
      </c>
      <c r="L254" s="33" t="s">
        <v>2448</v>
      </c>
      <c r="M254" s="15" t="s">
        <v>7</v>
      </c>
      <c r="N254" s="20" t="s">
        <v>232</v>
      </c>
      <c r="O254" s="2"/>
      <c r="P254" s="2"/>
      <c r="Q254" s="2"/>
    </row>
    <row r="255" spans="1:17" ht="15" customHeight="1">
      <c r="A255" s="15" t="s">
        <v>2425</v>
      </c>
      <c r="B255" s="15" t="s">
        <v>2426</v>
      </c>
      <c r="C255" s="15" t="s">
        <v>2427</v>
      </c>
      <c r="D255" s="15" t="s">
        <v>2428</v>
      </c>
      <c r="E255" s="15" t="s">
        <v>2429</v>
      </c>
      <c r="F255" s="15" t="s">
        <v>5</v>
      </c>
      <c r="G255" s="17">
        <v>24.99</v>
      </c>
      <c r="H255" s="15">
        <v>22</v>
      </c>
      <c r="I255" s="79">
        <f t="shared" si="14"/>
        <v>19.489999999999998</v>
      </c>
      <c r="J255" s="68"/>
      <c r="K255" s="42">
        <f t="shared" si="15"/>
        <v>0</v>
      </c>
      <c r="L255" s="15" t="s">
        <v>2408</v>
      </c>
      <c r="M255" s="15" t="s">
        <v>7</v>
      </c>
      <c r="N255" s="20" t="s">
        <v>8</v>
      </c>
    </row>
    <row r="256" spans="1:17" ht="30">
      <c r="A256" s="15" t="s">
        <v>2458</v>
      </c>
      <c r="B256" s="15" t="s">
        <v>2459</v>
      </c>
      <c r="C256" s="15" t="s">
        <v>2460</v>
      </c>
      <c r="D256" s="15" t="s">
        <v>3</v>
      </c>
      <c r="E256" s="15" t="s">
        <v>2461</v>
      </c>
      <c r="F256" s="15" t="s">
        <v>5</v>
      </c>
      <c r="G256" s="17">
        <v>40</v>
      </c>
      <c r="H256" s="15">
        <v>22</v>
      </c>
      <c r="I256" s="79">
        <f t="shared" si="14"/>
        <v>31.2</v>
      </c>
      <c r="J256" s="68"/>
      <c r="K256" s="42">
        <f t="shared" si="15"/>
        <v>0</v>
      </c>
      <c r="L256" s="33" t="s">
        <v>2462</v>
      </c>
      <c r="M256" s="15" t="s">
        <v>7</v>
      </c>
      <c r="N256" s="20" t="s">
        <v>232</v>
      </c>
    </row>
    <row r="257" spans="1:17" ht="30">
      <c r="A257" s="15" t="s">
        <v>2438</v>
      </c>
      <c r="B257" s="15" t="s">
        <v>2439</v>
      </c>
      <c r="C257" s="15" t="s">
        <v>2440</v>
      </c>
      <c r="D257" s="15" t="s">
        <v>3</v>
      </c>
      <c r="E257" s="15" t="s">
        <v>2409</v>
      </c>
      <c r="F257" s="15" t="s">
        <v>5</v>
      </c>
      <c r="G257" s="17">
        <v>24.99</v>
      </c>
      <c r="H257" s="15">
        <v>22</v>
      </c>
      <c r="I257" s="79">
        <f t="shared" si="14"/>
        <v>19.489999999999998</v>
      </c>
      <c r="J257" s="68"/>
      <c r="K257" s="42">
        <f t="shared" si="15"/>
        <v>0</v>
      </c>
      <c r="L257" s="33" t="s">
        <v>2421</v>
      </c>
      <c r="M257" s="15" t="s">
        <v>7</v>
      </c>
      <c r="N257" s="20" t="s">
        <v>121</v>
      </c>
    </row>
    <row r="258" spans="1:17" ht="15" customHeight="1">
      <c r="A258" s="41" t="s">
        <v>2422</v>
      </c>
      <c r="B258" s="35" t="s">
        <v>2423</v>
      </c>
      <c r="C258" s="41" t="s">
        <v>1500</v>
      </c>
      <c r="D258" s="41" t="s">
        <v>2424</v>
      </c>
      <c r="E258" s="41" t="s">
        <v>1501</v>
      </c>
      <c r="F258" s="41" t="s">
        <v>5</v>
      </c>
      <c r="G258" s="65">
        <v>17.989999999999998</v>
      </c>
      <c r="H258" s="15">
        <v>22</v>
      </c>
      <c r="I258" s="79">
        <f t="shared" si="14"/>
        <v>14.03</v>
      </c>
      <c r="J258" s="68"/>
      <c r="K258" s="42">
        <f t="shared" si="15"/>
        <v>0</v>
      </c>
      <c r="L258" s="41" t="s">
        <v>2408</v>
      </c>
      <c r="M258" s="41" t="s">
        <v>13</v>
      </c>
      <c r="N258" s="67" t="s">
        <v>121</v>
      </c>
    </row>
    <row r="259" spans="1:17" ht="30">
      <c r="A259" s="15" t="s">
        <v>2412</v>
      </c>
      <c r="B259" s="15" t="s">
        <v>2413</v>
      </c>
      <c r="C259" s="15" t="s">
        <v>2414</v>
      </c>
      <c r="D259" s="15" t="s">
        <v>3</v>
      </c>
      <c r="E259" s="15" t="s">
        <v>2415</v>
      </c>
      <c r="F259" s="15" t="s">
        <v>5</v>
      </c>
      <c r="G259" s="17">
        <v>26.95</v>
      </c>
      <c r="H259" s="15">
        <v>22</v>
      </c>
      <c r="I259" s="79">
        <f t="shared" si="14"/>
        <v>21.02</v>
      </c>
      <c r="J259" s="68"/>
      <c r="K259" s="42">
        <f t="shared" si="15"/>
        <v>0</v>
      </c>
      <c r="L259" s="33" t="s">
        <v>2416</v>
      </c>
      <c r="M259" s="15" t="s">
        <v>7</v>
      </c>
      <c r="N259" s="20" t="s">
        <v>2417</v>
      </c>
    </row>
    <row r="260" spans="1:17" ht="15" customHeight="1">
      <c r="A260" s="15" t="s">
        <v>2445</v>
      </c>
      <c r="B260" s="15" t="s">
        <v>2446</v>
      </c>
      <c r="C260" s="15" t="s">
        <v>2447</v>
      </c>
      <c r="D260" s="15" t="s">
        <v>3</v>
      </c>
      <c r="E260" s="15" t="s">
        <v>2444</v>
      </c>
      <c r="F260" s="15" t="s">
        <v>5</v>
      </c>
      <c r="G260" s="17">
        <v>19.989999999999998</v>
      </c>
      <c r="H260" s="15">
        <v>22</v>
      </c>
      <c r="I260" s="79">
        <f t="shared" si="14"/>
        <v>15.59</v>
      </c>
      <c r="J260" s="68"/>
      <c r="K260" s="42">
        <f t="shared" si="15"/>
        <v>0</v>
      </c>
      <c r="L260" s="33" t="s">
        <v>2448</v>
      </c>
      <c r="M260" s="15" t="s">
        <v>7</v>
      </c>
      <c r="N260" s="20" t="s">
        <v>57</v>
      </c>
    </row>
    <row r="261" spans="1:17" ht="30">
      <c r="A261" s="41" t="s">
        <v>367</v>
      </c>
      <c r="B261" s="35" t="s">
        <v>368</v>
      </c>
      <c r="C261" s="41" t="s">
        <v>369</v>
      </c>
      <c r="D261" s="41" t="s">
        <v>3</v>
      </c>
      <c r="E261" s="41" t="s">
        <v>370</v>
      </c>
      <c r="F261" s="41" t="s">
        <v>5</v>
      </c>
      <c r="G261" s="65">
        <v>20</v>
      </c>
      <c r="H261" s="15">
        <v>22</v>
      </c>
      <c r="I261" s="79">
        <f t="shared" si="14"/>
        <v>15.6</v>
      </c>
      <c r="J261" s="68"/>
      <c r="K261" s="42">
        <f t="shared" si="15"/>
        <v>0</v>
      </c>
      <c r="L261" s="33" t="s">
        <v>2410</v>
      </c>
      <c r="M261" s="41" t="s">
        <v>2411</v>
      </c>
      <c r="N261" s="67" t="s">
        <v>228</v>
      </c>
      <c r="O261" s="2"/>
      <c r="P261" s="2"/>
      <c r="Q261" s="2"/>
    </row>
    <row r="262" spans="1:17">
      <c r="A262" s="15" t="s">
        <v>2452</v>
      </c>
      <c r="B262" s="15" t="s">
        <v>2453</v>
      </c>
      <c r="C262" s="15" t="s">
        <v>2454</v>
      </c>
      <c r="D262" s="15" t="s">
        <v>3</v>
      </c>
      <c r="E262" s="15" t="s">
        <v>45</v>
      </c>
      <c r="F262" s="15" t="s">
        <v>5</v>
      </c>
      <c r="G262" s="17">
        <v>14.99</v>
      </c>
      <c r="H262" s="15">
        <v>22</v>
      </c>
      <c r="I262" s="79">
        <f t="shared" si="14"/>
        <v>11.69</v>
      </c>
      <c r="J262" s="68"/>
      <c r="K262" s="42">
        <f t="shared" si="15"/>
        <v>0</v>
      </c>
      <c r="L262" s="15" t="s">
        <v>2408</v>
      </c>
      <c r="M262" s="15" t="s">
        <v>19</v>
      </c>
      <c r="N262" s="20" t="s">
        <v>129</v>
      </c>
    </row>
    <row r="263" spans="1:17" ht="30">
      <c r="A263" s="15" t="s">
        <v>2455</v>
      </c>
      <c r="B263" s="15" t="s">
        <v>2456</v>
      </c>
      <c r="C263" s="15" t="s">
        <v>2457</v>
      </c>
      <c r="D263" s="15" t="s">
        <v>3</v>
      </c>
      <c r="E263" s="15" t="s">
        <v>2444</v>
      </c>
      <c r="F263" s="15" t="s">
        <v>5</v>
      </c>
      <c r="G263" s="17">
        <v>19.989999999999998</v>
      </c>
      <c r="H263" s="15">
        <v>22</v>
      </c>
      <c r="I263" s="79">
        <f t="shared" si="14"/>
        <v>15.59</v>
      </c>
      <c r="J263" s="68"/>
      <c r="K263" s="42">
        <f t="shared" si="15"/>
        <v>0</v>
      </c>
      <c r="L263" s="33" t="s">
        <v>2448</v>
      </c>
      <c r="M263" s="15" t="s">
        <v>7</v>
      </c>
      <c r="N263" s="20" t="s">
        <v>106</v>
      </c>
      <c r="O263" s="2"/>
      <c r="P263" s="2"/>
      <c r="Q263" s="2"/>
    </row>
    <row r="264" spans="1:17">
      <c r="A264" s="41" t="s">
        <v>2435</v>
      </c>
      <c r="B264" s="35" t="s">
        <v>2436</v>
      </c>
      <c r="C264" s="41" t="s">
        <v>2437</v>
      </c>
      <c r="D264" s="41" t="s">
        <v>3</v>
      </c>
      <c r="E264" s="41" t="s">
        <v>56</v>
      </c>
      <c r="F264" s="41" t="s">
        <v>5</v>
      </c>
      <c r="G264" s="65">
        <v>17.989999999999998</v>
      </c>
      <c r="H264" s="15">
        <v>22</v>
      </c>
      <c r="I264" s="79">
        <f t="shared" si="14"/>
        <v>14.03</v>
      </c>
      <c r="J264" s="68"/>
      <c r="K264" s="42">
        <f t="shared" si="15"/>
        <v>0</v>
      </c>
      <c r="L264" s="41" t="s">
        <v>2408</v>
      </c>
      <c r="M264" s="41" t="s">
        <v>13</v>
      </c>
      <c r="N264" s="67" t="s">
        <v>8</v>
      </c>
      <c r="O264" s="2"/>
      <c r="P264" s="2"/>
      <c r="Q264" s="2"/>
    </row>
    <row r="265" spans="1:17">
      <c r="A265" s="15" t="s">
        <v>2430</v>
      </c>
      <c r="B265" s="15" t="s">
        <v>2431</v>
      </c>
      <c r="C265" s="15" t="s">
        <v>2432</v>
      </c>
      <c r="D265" s="15" t="s">
        <v>3</v>
      </c>
      <c r="E265" s="15" t="s">
        <v>2429</v>
      </c>
      <c r="F265" s="15" t="s">
        <v>5</v>
      </c>
      <c r="G265" s="17">
        <v>24.99</v>
      </c>
      <c r="H265" s="15">
        <v>22</v>
      </c>
      <c r="I265" s="79">
        <f t="shared" si="14"/>
        <v>19.489999999999998</v>
      </c>
      <c r="J265" s="68"/>
      <c r="K265" s="42">
        <f t="shared" si="15"/>
        <v>0</v>
      </c>
      <c r="L265" s="15" t="s">
        <v>2408</v>
      </c>
      <c r="M265" s="15" t="s">
        <v>7</v>
      </c>
      <c r="N265" s="20" t="s">
        <v>680</v>
      </c>
    </row>
    <row r="266" spans="1:17">
      <c r="A266" s="34"/>
      <c r="B266" s="34"/>
      <c r="C266" s="34"/>
      <c r="D266" s="34"/>
      <c r="E266" s="34"/>
      <c r="F266" s="34"/>
      <c r="G266" s="36"/>
      <c r="H266" s="37"/>
      <c r="I266" s="78"/>
      <c r="J266" s="95"/>
      <c r="K266" s="36"/>
      <c r="L266" s="34"/>
      <c r="M266" s="34"/>
      <c r="N266" s="38"/>
    </row>
    <row r="267" spans="1:17">
      <c r="A267" s="34"/>
      <c r="B267" s="34"/>
      <c r="C267" s="34"/>
      <c r="D267" s="34"/>
      <c r="E267" s="34"/>
      <c r="F267" s="34"/>
      <c r="G267" s="36"/>
      <c r="H267" s="37"/>
      <c r="I267" s="78"/>
      <c r="J267" s="92"/>
      <c r="K267" s="36"/>
      <c r="L267" s="34"/>
      <c r="M267" s="34"/>
      <c r="N267" s="38"/>
      <c r="O267" s="2"/>
      <c r="P267" s="2"/>
      <c r="Q267" s="2"/>
    </row>
    <row r="268" spans="1:17">
      <c r="A268" s="21" t="s">
        <v>2301</v>
      </c>
      <c r="B268" s="22"/>
      <c r="C268" s="22"/>
      <c r="D268" s="22"/>
      <c r="E268" s="22"/>
      <c r="F268" s="22"/>
      <c r="G268" s="23"/>
      <c r="H268" s="24"/>
      <c r="I268" s="76"/>
      <c r="J268" s="93"/>
      <c r="K268" s="23"/>
      <c r="L268" s="22"/>
      <c r="M268" s="22"/>
      <c r="N268" s="26"/>
    </row>
    <row r="269" spans="1:17" ht="15" customHeight="1">
      <c r="A269" s="34"/>
      <c r="B269" s="34"/>
      <c r="C269" s="34"/>
      <c r="D269" s="34"/>
      <c r="E269" s="34"/>
      <c r="F269" s="34"/>
      <c r="G269" s="36"/>
      <c r="H269" s="37"/>
      <c r="I269" s="78"/>
      <c r="J269" s="92"/>
      <c r="K269" s="36"/>
      <c r="L269" s="34"/>
      <c r="M269" s="34"/>
      <c r="N269" s="38"/>
    </row>
    <row r="270" spans="1:17">
      <c r="A270" s="15" t="s">
        <v>849</v>
      </c>
      <c r="B270" s="15" t="s">
        <v>850</v>
      </c>
      <c r="C270" s="15" t="s">
        <v>851</v>
      </c>
      <c r="D270" s="15" t="s">
        <v>3</v>
      </c>
      <c r="E270" s="15" t="s">
        <v>209</v>
      </c>
      <c r="F270" s="15" t="s">
        <v>5</v>
      </c>
      <c r="G270" s="17">
        <v>16.989999999999998</v>
      </c>
      <c r="H270" s="18">
        <v>0.22</v>
      </c>
      <c r="I270" s="75">
        <f t="shared" ref="I270:I291" si="16">G270*0.78</f>
        <v>13.252199999999998</v>
      </c>
      <c r="J270" s="91"/>
      <c r="K270" s="17">
        <f t="shared" ref="K270:K291" si="17">J270*I270</f>
        <v>0</v>
      </c>
      <c r="L270" s="15" t="s">
        <v>2302</v>
      </c>
      <c r="M270" s="15" t="s">
        <v>408</v>
      </c>
      <c r="N270" s="20" t="s">
        <v>89</v>
      </c>
    </row>
    <row r="271" spans="1:17" ht="15" customHeight="1">
      <c r="A271" s="15" t="s">
        <v>865</v>
      </c>
      <c r="B271" s="15" t="s">
        <v>866</v>
      </c>
      <c r="C271" s="15" t="s">
        <v>867</v>
      </c>
      <c r="D271" s="15" t="s">
        <v>3</v>
      </c>
      <c r="E271" s="15" t="s">
        <v>258</v>
      </c>
      <c r="F271" s="15" t="s">
        <v>5</v>
      </c>
      <c r="G271" s="17">
        <v>17.989999999999998</v>
      </c>
      <c r="H271" s="18">
        <v>0.22</v>
      </c>
      <c r="I271" s="75">
        <f t="shared" si="16"/>
        <v>14.0322</v>
      </c>
      <c r="J271" s="91"/>
      <c r="K271" s="17">
        <f t="shared" si="17"/>
        <v>0</v>
      </c>
      <c r="L271" s="15" t="s">
        <v>2303</v>
      </c>
      <c r="M271" s="15" t="s">
        <v>13</v>
      </c>
      <c r="N271" s="20" t="s">
        <v>868</v>
      </c>
      <c r="O271" s="2"/>
      <c r="P271" s="2"/>
      <c r="Q271" s="2"/>
    </row>
    <row r="272" spans="1:17" ht="15" customHeight="1">
      <c r="A272" s="15" t="s">
        <v>2171</v>
      </c>
      <c r="B272" s="15" t="s">
        <v>2172</v>
      </c>
      <c r="C272" s="15" t="s">
        <v>2173</v>
      </c>
      <c r="D272" s="15" t="s">
        <v>3</v>
      </c>
      <c r="E272" s="15" t="s">
        <v>209</v>
      </c>
      <c r="F272" s="15" t="s">
        <v>5</v>
      </c>
      <c r="G272" s="17">
        <v>17.989999999999998</v>
      </c>
      <c r="H272" s="18">
        <v>0.22</v>
      </c>
      <c r="I272" s="75">
        <f t="shared" si="16"/>
        <v>14.0322</v>
      </c>
      <c r="J272" s="91"/>
      <c r="K272" s="17">
        <f t="shared" si="17"/>
        <v>0</v>
      </c>
      <c r="L272" s="33" t="s">
        <v>2304</v>
      </c>
      <c r="M272" s="15" t="s">
        <v>7</v>
      </c>
      <c r="N272" s="20" t="s">
        <v>129</v>
      </c>
    </row>
    <row r="273" spans="1:17" ht="30">
      <c r="A273" s="15" t="s">
        <v>898</v>
      </c>
      <c r="B273" s="15" t="s">
        <v>899</v>
      </c>
      <c r="C273" s="15" t="s">
        <v>900</v>
      </c>
      <c r="D273" s="15" t="s">
        <v>3</v>
      </c>
      <c r="E273" s="15" t="s">
        <v>258</v>
      </c>
      <c r="F273" s="15" t="s">
        <v>5</v>
      </c>
      <c r="G273" s="17">
        <v>17.989999999999998</v>
      </c>
      <c r="H273" s="18">
        <v>0.22</v>
      </c>
      <c r="I273" s="75">
        <f t="shared" si="16"/>
        <v>14.0322</v>
      </c>
      <c r="J273" s="91"/>
      <c r="K273" s="17">
        <f t="shared" si="17"/>
        <v>0</v>
      </c>
      <c r="L273" s="33" t="s">
        <v>2305</v>
      </c>
      <c r="M273" s="15" t="s">
        <v>13</v>
      </c>
      <c r="N273" s="20" t="s">
        <v>121</v>
      </c>
      <c r="O273" s="2"/>
      <c r="P273" s="2"/>
      <c r="Q273" s="2"/>
    </row>
    <row r="274" spans="1:17" ht="15" customHeight="1">
      <c r="A274" s="34" t="s">
        <v>862</v>
      </c>
      <c r="B274" s="35" t="s">
        <v>863</v>
      </c>
      <c r="C274" s="34" t="s">
        <v>864</v>
      </c>
      <c r="D274" s="34" t="s">
        <v>3</v>
      </c>
      <c r="E274" s="34" t="s">
        <v>88</v>
      </c>
      <c r="F274" s="34" t="s">
        <v>5</v>
      </c>
      <c r="G274" s="36">
        <v>17.989999999999998</v>
      </c>
      <c r="H274" s="37">
        <v>0.22</v>
      </c>
      <c r="I274" s="78">
        <f t="shared" si="16"/>
        <v>14.0322</v>
      </c>
      <c r="J274" s="91"/>
      <c r="K274" s="36">
        <f t="shared" si="17"/>
        <v>0</v>
      </c>
      <c r="L274" s="34" t="s">
        <v>2306</v>
      </c>
      <c r="M274" s="34" t="s">
        <v>19</v>
      </c>
      <c r="N274" s="38" t="s">
        <v>137</v>
      </c>
    </row>
    <row r="275" spans="1:17" ht="15" customHeight="1">
      <c r="A275" s="15" t="s">
        <v>852</v>
      </c>
      <c r="B275" s="15" t="s">
        <v>853</v>
      </c>
      <c r="C275" s="15" t="s">
        <v>854</v>
      </c>
      <c r="D275" s="15" t="s">
        <v>3</v>
      </c>
      <c r="E275" s="15" t="s">
        <v>84</v>
      </c>
      <c r="F275" s="15" t="s">
        <v>5</v>
      </c>
      <c r="G275" s="17">
        <v>17.989999999999998</v>
      </c>
      <c r="H275" s="18">
        <v>0.22</v>
      </c>
      <c r="I275" s="75">
        <f t="shared" si="16"/>
        <v>14.0322</v>
      </c>
      <c r="J275" s="91"/>
      <c r="K275" s="17">
        <f t="shared" si="17"/>
        <v>0</v>
      </c>
      <c r="L275" s="15" t="s">
        <v>2302</v>
      </c>
      <c r="M275" s="15" t="s">
        <v>13</v>
      </c>
      <c r="N275" s="20" t="s">
        <v>232</v>
      </c>
    </row>
    <row r="276" spans="1:17" ht="15" customHeight="1">
      <c r="A276" s="34" t="s">
        <v>884</v>
      </c>
      <c r="B276" s="35" t="s">
        <v>885</v>
      </c>
      <c r="C276" s="34" t="s">
        <v>886</v>
      </c>
      <c r="D276" s="34" t="s">
        <v>3</v>
      </c>
      <c r="E276" s="34" t="s">
        <v>84</v>
      </c>
      <c r="F276" s="34" t="s">
        <v>5</v>
      </c>
      <c r="G276" s="36">
        <v>18.989999999999998</v>
      </c>
      <c r="H276" s="37">
        <v>0.22</v>
      </c>
      <c r="I276" s="78">
        <f t="shared" si="16"/>
        <v>14.812199999999999</v>
      </c>
      <c r="J276" s="91"/>
      <c r="K276" s="36">
        <f t="shared" si="17"/>
        <v>0</v>
      </c>
      <c r="L276" s="34" t="s">
        <v>2307</v>
      </c>
      <c r="M276" s="34" t="s">
        <v>7</v>
      </c>
      <c r="N276" s="38" t="s">
        <v>62</v>
      </c>
      <c r="O276" s="2"/>
      <c r="P276" s="2"/>
      <c r="Q276" s="2"/>
    </row>
    <row r="277" spans="1:17" ht="15" customHeight="1">
      <c r="A277" s="16" t="s">
        <v>887</v>
      </c>
      <c r="B277" s="16" t="s">
        <v>888</v>
      </c>
      <c r="C277" s="16" t="s">
        <v>889</v>
      </c>
      <c r="D277" s="16" t="s">
        <v>890</v>
      </c>
      <c r="E277" s="15" t="s">
        <v>388</v>
      </c>
      <c r="F277" s="15" t="s">
        <v>5</v>
      </c>
      <c r="G277" s="17">
        <v>16.95</v>
      </c>
      <c r="H277" s="18">
        <v>0.22</v>
      </c>
      <c r="I277" s="75">
        <f t="shared" si="16"/>
        <v>13.221</v>
      </c>
      <c r="J277" s="91"/>
      <c r="K277" s="17">
        <f t="shared" si="17"/>
        <v>0</v>
      </c>
      <c r="L277" s="16" t="s">
        <v>2308</v>
      </c>
      <c r="M277" s="15" t="s">
        <v>7</v>
      </c>
      <c r="N277" s="39" t="s">
        <v>891</v>
      </c>
      <c r="O277" s="2"/>
      <c r="P277" s="2"/>
      <c r="Q277" s="2"/>
    </row>
    <row r="278" spans="1:17" ht="15" customHeight="1">
      <c r="A278" s="34" t="s">
        <v>892</v>
      </c>
      <c r="B278" s="35" t="s">
        <v>893</v>
      </c>
      <c r="C278" s="34" t="s">
        <v>894</v>
      </c>
      <c r="D278" s="34" t="s">
        <v>2274</v>
      </c>
      <c r="E278" s="34" t="s">
        <v>199</v>
      </c>
      <c r="F278" s="34" t="s">
        <v>5</v>
      </c>
      <c r="G278" s="36">
        <v>18.989999999999998</v>
      </c>
      <c r="H278" s="37">
        <v>0.22</v>
      </c>
      <c r="I278" s="78">
        <f t="shared" si="16"/>
        <v>14.812199999999999</v>
      </c>
      <c r="J278" s="91"/>
      <c r="K278" s="36">
        <f t="shared" si="17"/>
        <v>0</v>
      </c>
      <c r="L278" s="40" t="s">
        <v>2304</v>
      </c>
      <c r="M278" s="34" t="s">
        <v>7</v>
      </c>
      <c r="N278" s="38" t="s">
        <v>673</v>
      </c>
      <c r="O278" s="2"/>
      <c r="P278" s="2"/>
      <c r="Q278" s="2"/>
    </row>
    <row r="279" spans="1:17" ht="15" customHeight="1">
      <c r="A279" s="15" t="s">
        <v>904</v>
      </c>
      <c r="B279" s="15" t="s">
        <v>905</v>
      </c>
      <c r="C279" s="15" t="s">
        <v>906</v>
      </c>
      <c r="D279" s="15" t="s">
        <v>3</v>
      </c>
      <c r="E279" s="15" t="s">
        <v>477</v>
      </c>
      <c r="F279" s="15" t="s">
        <v>5</v>
      </c>
      <c r="G279" s="17">
        <v>17.989999999999998</v>
      </c>
      <c r="H279" s="18">
        <v>0.22</v>
      </c>
      <c r="I279" s="75">
        <f t="shared" si="16"/>
        <v>14.0322</v>
      </c>
      <c r="J279" s="91"/>
      <c r="K279" s="17">
        <f t="shared" si="17"/>
        <v>0</v>
      </c>
      <c r="L279" s="33" t="s">
        <v>2309</v>
      </c>
      <c r="M279" s="15" t="s">
        <v>7</v>
      </c>
      <c r="N279" s="20" t="s">
        <v>253</v>
      </c>
    </row>
    <row r="280" spans="1:17" ht="15" customHeight="1">
      <c r="A280" s="34" t="s">
        <v>879</v>
      </c>
      <c r="B280" s="35" t="s">
        <v>880</v>
      </c>
      <c r="C280" s="34" t="s">
        <v>881</v>
      </c>
      <c r="D280" s="34" t="s">
        <v>882</v>
      </c>
      <c r="E280" s="34" t="s">
        <v>50</v>
      </c>
      <c r="F280" s="34" t="s">
        <v>5</v>
      </c>
      <c r="G280" s="36">
        <v>18.989999999999998</v>
      </c>
      <c r="H280" s="37">
        <v>0.22</v>
      </c>
      <c r="I280" s="78">
        <f t="shared" si="16"/>
        <v>14.812199999999999</v>
      </c>
      <c r="J280" s="91"/>
      <c r="K280" s="36">
        <f t="shared" si="17"/>
        <v>0</v>
      </c>
      <c r="L280" s="34" t="s">
        <v>2310</v>
      </c>
      <c r="M280" s="34" t="s">
        <v>883</v>
      </c>
      <c r="N280" s="38" t="s">
        <v>25</v>
      </c>
    </row>
    <row r="281" spans="1:17" ht="15" customHeight="1">
      <c r="A281" s="15" t="s">
        <v>895</v>
      </c>
      <c r="B281" s="15" t="s">
        <v>896</v>
      </c>
      <c r="C281" s="15" t="s">
        <v>897</v>
      </c>
      <c r="D281" s="15" t="s">
        <v>3</v>
      </c>
      <c r="E281" s="15" t="s">
        <v>84</v>
      </c>
      <c r="F281" s="15" t="s">
        <v>5</v>
      </c>
      <c r="G281" s="17">
        <v>17.989999999999998</v>
      </c>
      <c r="H281" s="18">
        <v>0.22</v>
      </c>
      <c r="I281" s="75">
        <f t="shared" si="16"/>
        <v>14.0322</v>
      </c>
      <c r="J281" s="91"/>
      <c r="K281" s="17">
        <f t="shared" si="17"/>
        <v>0</v>
      </c>
      <c r="L281" s="33" t="s">
        <v>2304</v>
      </c>
      <c r="M281" s="15" t="s">
        <v>7</v>
      </c>
      <c r="N281" s="20" t="s">
        <v>30</v>
      </c>
      <c r="O281" s="2"/>
      <c r="P281" s="2"/>
      <c r="Q281" s="2"/>
    </row>
    <row r="282" spans="1:17" ht="15" customHeight="1">
      <c r="A282" s="16" t="s">
        <v>1514</v>
      </c>
      <c r="B282" s="16" t="s">
        <v>1515</v>
      </c>
      <c r="C282" s="16" t="s">
        <v>1516</v>
      </c>
      <c r="D282" s="16" t="s">
        <v>1517</v>
      </c>
      <c r="E282" s="15" t="s">
        <v>199</v>
      </c>
      <c r="F282" s="15" t="s">
        <v>5</v>
      </c>
      <c r="G282" s="17">
        <v>17.989999999999998</v>
      </c>
      <c r="H282" s="18">
        <v>0.22</v>
      </c>
      <c r="I282" s="75">
        <f t="shared" si="16"/>
        <v>14.0322</v>
      </c>
      <c r="J282" s="91"/>
      <c r="K282" s="17">
        <f t="shared" si="17"/>
        <v>0</v>
      </c>
      <c r="L282" s="33" t="s">
        <v>2311</v>
      </c>
      <c r="M282" s="16" t="s">
        <v>19</v>
      </c>
      <c r="N282" s="39" t="s">
        <v>95</v>
      </c>
    </row>
    <row r="283" spans="1:17" ht="15" customHeight="1">
      <c r="A283" s="34" t="s">
        <v>1498</v>
      </c>
      <c r="B283" s="35" t="s">
        <v>1499</v>
      </c>
      <c r="C283" s="34" t="s">
        <v>1500</v>
      </c>
      <c r="D283" s="34" t="s">
        <v>3</v>
      </c>
      <c r="E283" s="34" t="s">
        <v>1501</v>
      </c>
      <c r="F283" s="34" t="s">
        <v>5</v>
      </c>
      <c r="G283" s="36">
        <v>17.989999999999998</v>
      </c>
      <c r="H283" s="37">
        <v>0.22</v>
      </c>
      <c r="I283" s="78">
        <f t="shared" si="16"/>
        <v>14.0322</v>
      </c>
      <c r="J283" s="91"/>
      <c r="K283" s="36">
        <f t="shared" si="17"/>
        <v>0</v>
      </c>
      <c r="L283" s="40" t="s">
        <v>2312</v>
      </c>
      <c r="M283" s="34" t="s">
        <v>13</v>
      </c>
      <c r="N283" s="38" t="s">
        <v>219</v>
      </c>
    </row>
    <row r="284" spans="1:17" ht="15" customHeight="1">
      <c r="A284" s="15" t="s">
        <v>1502</v>
      </c>
      <c r="B284" s="15" t="s">
        <v>1503</v>
      </c>
      <c r="C284" s="15" t="s">
        <v>1504</v>
      </c>
      <c r="D284" s="15" t="s">
        <v>3</v>
      </c>
      <c r="E284" s="15" t="s">
        <v>141</v>
      </c>
      <c r="F284" s="15" t="s">
        <v>5</v>
      </c>
      <c r="G284" s="17">
        <v>17.989999999999998</v>
      </c>
      <c r="H284" s="18">
        <v>0.22</v>
      </c>
      <c r="I284" s="75">
        <f t="shared" si="16"/>
        <v>14.0322</v>
      </c>
      <c r="J284" s="91"/>
      <c r="K284" s="17">
        <f t="shared" si="17"/>
        <v>0</v>
      </c>
      <c r="L284" s="33" t="s">
        <v>2312</v>
      </c>
      <c r="M284" s="15" t="s">
        <v>19</v>
      </c>
      <c r="N284" s="20" t="s">
        <v>89</v>
      </c>
    </row>
    <row r="285" spans="1:17" ht="15" customHeight="1">
      <c r="A285" s="15" t="s">
        <v>869</v>
      </c>
      <c r="B285" s="15" t="s">
        <v>870</v>
      </c>
      <c r="C285" s="15" t="s">
        <v>871</v>
      </c>
      <c r="D285" s="15" t="s">
        <v>3</v>
      </c>
      <c r="E285" s="15" t="s">
        <v>120</v>
      </c>
      <c r="F285" s="15" t="s">
        <v>5</v>
      </c>
      <c r="G285" s="17">
        <v>17.989999999999998</v>
      </c>
      <c r="H285" s="18">
        <v>0.22</v>
      </c>
      <c r="I285" s="75">
        <f t="shared" si="16"/>
        <v>14.0322</v>
      </c>
      <c r="J285" s="91"/>
      <c r="K285" s="17">
        <f t="shared" si="17"/>
        <v>0</v>
      </c>
      <c r="L285" s="15" t="s">
        <v>2303</v>
      </c>
      <c r="M285" s="15" t="s">
        <v>19</v>
      </c>
      <c r="N285" s="20" t="s">
        <v>62</v>
      </c>
    </row>
    <row r="286" spans="1:17" ht="15" customHeight="1">
      <c r="A286" s="15" t="s">
        <v>901</v>
      </c>
      <c r="B286" s="15" t="s">
        <v>902</v>
      </c>
      <c r="C286" s="15" t="s">
        <v>903</v>
      </c>
      <c r="D286" s="15" t="s">
        <v>3</v>
      </c>
      <c r="E286" s="15" t="s">
        <v>223</v>
      </c>
      <c r="F286" s="15" t="s">
        <v>5</v>
      </c>
      <c r="G286" s="17">
        <v>17.989999999999998</v>
      </c>
      <c r="H286" s="18">
        <v>0.22</v>
      </c>
      <c r="I286" s="75">
        <f t="shared" si="16"/>
        <v>14.0322</v>
      </c>
      <c r="J286" s="91"/>
      <c r="K286" s="17">
        <f t="shared" si="17"/>
        <v>0</v>
      </c>
      <c r="L286" s="33" t="s">
        <v>2305</v>
      </c>
      <c r="M286" s="15" t="s">
        <v>19</v>
      </c>
      <c r="N286" s="20" t="s">
        <v>101</v>
      </c>
    </row>
    <row r="287" spans="1:17" ht="15" customHeight="1">
      <c r="A287" s="34" t="s">
        <v>855</v>
      </c>
      <c r="B287" s="35" t="s">
        <v>856</v>
      </c>
      <c r="C287" s="34" t="s">
        <v>857</v>
      </c>
      <c r="D287" s="34" t="s">
        <v>3</v>
      </c>
      <c r="E287" s="34" t="s">
        <v>181</v>
      </c>
      <c r="F287" s="34" t="s">
        <v>5</v>
      </c>
      <c r="G287" s="36">
        <v>18.989999999999998</v>
      </c>
      <c r="H287" s="37">
        <v>0.22</v>
      </c>
      <c r="I287" s="78">
        <f t="shared" si="16"/>
        <v>14.812199999999999</v>
      </c>
      <c r="J287" s="91"/>
      <c r="K287" s="36">
        <f t="shared" si="17"/>
        <v>0</v>
      </c>
      <c r="L287" s="34" t="s">
        <v>2302</v>
      </c>
      <c r="M287" s="34" t="s">
        <v>19</v>
      </c>
      <c r="N287" s="38" t="s">
        <v>146</v>
      </c>
    </row>
    <row r="288" spans="1:17" ht="15" customHeight="1">
      <c r="A288" s="16" t="s">
        <v>875</v>
      </c>
      <c r="B288" s="16" t="s">
        <v>876</v>
      </c>
      <c r="C288" s="16" t="s">
        <v>877</v>
      </c>
      <c r="D288" s="16" t="s">
        <v>878</v>
      </c>
      <c r="E288" s="15" t="s">
        <v>125</v>
      </c>
      <c r="F288" s="15" t="s">
        <v>5</v>
      </c>
      <c r="G288" s="17">
        <v>18</v>
      </c>
      <c r="H288" s="18">
        <v>0.22</v>
      </c>
      <c r="I288" s="75">
        <f t="shared" si="16"/>
        <v>14.040000000000001</v>
      </c>
      <c r="J288" s="91"/>
      <c r="K288" s="17">
        <f t="shared" si="17"/>
        <v>0</v>
      </c>
      <c r="L288" s="16" t="s">
        <v>2313</v>
      </c>
      <c r="M288" s="15" t="s">
        <v>19</v>
      </c>
      <c r="N288" s="39" t="s">
        <v>237</v>
      </c>
      <c r="O288" s="2"/>
      <c r="P288" s="2"/>
      <c r="Q288" s="2"/>
    </row>
    <row r="289" spans="1:17" ht="15" customHeight="1">
      <c r="A289" s="34" t="s">
        <v>907</v>
      </c>
      <c r="B289" s="35" t="s">
        <v>908</v>
      </c>
      <c r="C289" s="34" t="s">
        <v>909</v>
      </c>
      <c r="D289" s="34" t="s">
        <v>3</v>
      </c>
      <c r="E289" s="34" t="s">
        <v>79</v>
      </c>
      <c r="F289" s="34" t="s">
        <v>5</v>
      </c>
      <c r="G289" s="36">
        <v>18.989999999999998</v>
      </c>
      <c r="H289" s="37">
        <v>0.22</v>
      </c>
      <c r="I289" s="78">
        <f t="shared" si="16"/>
        <v>14.812199999999999</v>
      </c>
      <c r="J289" s="91"/>
      <c r="K289" s="36">
        <f t="shared" si="17"/>
        <v>0</v>
      </c>
      <c r="L289" s="40" t="s">
        <v>2309</v>
      </c>
      <c r="M289" s="34" t="s">
        <v>19</v>
      </c>
      <c r="N289" s="38" t="s">
        <v>41</v>
      </c>
    </row>
    <row r="290" spans="1:17" ht="15" customHeight="1">
      <c r="A290" s="15" t="s">
        <v>872</v>
      </c>
      <c r="B290" s="15" t="s">
        <v>873</v>
      </c>
      <c r="C290" s="15" t="s">
        <v>874</v>
      </c>
      <c r="D290" s="15" t="s">
        <v>3</v>
      </c>
      <c r="E290" s="15" t="s">
        <v>244</v>
      </c>
      <c r="F290" s="15" t="s">
        <v>5</v>
      </c>
      <c r="G290" s="17">
        <v>17.989999999999998</v>
      </c>
      <c r="H290" s="18">
        <v>0.22</v>
      </c>
      <c r="I290" s="75">
        <f t="shared" si="16"/>
        <v>14.0322</v>
      </c>
      <c r="J290" s="91"/>
      <c r="K290" s="17">
        <f t="shared" si="17"/>
        <v>0</v>
      </c>
      <c r="L290" s="15" t="s">
        <v>2303</v>
      </c>
      <c r="M290" s="15" t="s">
        <v>19</v>
      </c>
      <c r="N290" s="20" t="s">
        <v>129</v>
      </c>
    </row>
    <row r="291" spans="1:17" ht="15" customHeight="1">
      <c r="A291" s="15" t="s">
        <v>858</v>
      </c>
      <c r="B291" s="15" t="s">
        <v>859</v>
      </c>
      <c r="C291" s="15" t="s">
        <v>860</v>
      </c>
      <c r="D291" s="15" t="s">
        <v>3</v>
      </c>
      <c r="E291" s="15" t="s">
        <v>861</v>
      </c>
      <c r="F291" s="15" t="s">
        <v>5</v>
      </c>
      <c r="G291" s="17">
        <v>17.989999999999998</v>
      </c>
      <c r="H291" s="18">
        <v>0.22</v>
      </c>
      <c r="I291" s="75">
        <f t="shared" si="16"/>
        <v>14.0322</v>
      </c>
      <c r="J291" s="91"/>
      <c r="K291" s="17">
        <f t="shared" si="17"/>
        <v>0</v>
      </c>
      <c r="L291" s="15" t="s">
        <v>2302</v>
      </c>
      <c r="M291" s="15" t="s">
        <v>7</v>
      </c>
      <c r="N291" s="20" t="s">
        <v>245</v>
      </c>
    </row>
    <row r="292" spans="1:17" ht="15" customHeight="1">
      <c r="A292" s="34"/>
      <c r="B292" s="34"/>
      <c r="C292" s="34"/>
      <c r="D292" s="34"/>
      <c r="E292" s="34"/>
      <c r="F292" s="34"/>
      <c r="G292" s="36"/>
      <c r="H292" s="37"/>
      <c r="I292" s="78"/>
      <c r="J292" s="92"/>
      <c r="K292" s="36"/>
      <c r="L292" s="34"/>
      <c r="M292" s="34"/>
      <c r="N292" s="38"/>
    </row>
    <row r="293" spans="1:17" ht="15" customHeight="1">
      <c r="A293" s="21" t="s">
        <v>2300</v>
      </c>
      <c r="B293" s="22"/>
      <c r="C293" s="22"/>
      <c r="D293" s="22"/>
      <c r="E293" s="22"/>
      <c r="F293" s="22"/>
      <c r="G293" s="23"/>
      <c r="H293" s="24"/>
      <c r="I293" s="76"/>
      <c r="J293" s="93"/>
      <c r="K293" s="23"/>
      <c r="L293" s="22"/>
      <c r="M293" s="22"/>
      <c r="N293" s="26"/>
    </row>
    <row r="294" spans="1:17" ht="15" customHeight="1">
      <c r="A294" s="34"/>
      <c r="B294" s="34"/>
      <c r="C294" s="34"/>
      <c r="D294" s="34"/>
      <c r="E294" s="34"/>
      <c r="F294" s="34"/>
      <c r="G294" s="36"/>
      <c r="H294" s="37"/>
      <c r="I294" s="78"/>
      <c r="J294" s="92"/>
      <c r="K294" s="36"/>
      <c r="L294" s="34"/>
      <c r="M294" s="34"/>
      <c r="N294" s="38"/>
      <c r="O294" s="2"/>
      <c r="P294" s="2"/>
      <c r="Q294" s="2"/>
    </row>
    <row r="295" spans="1:17" ht="15" customHeight="1">
      <c r="A295" s="15" t="s">
        <v>914</v>
      </c>
      <c r="B295" s="15" t="s">
        <v>915</v>
      </c>
      <c r="C295" s="15" t="s">
        <v>916</v>
      </c>
      <c r="D295" s="15" t="s">
        <v>3</v>
      </c>
      <c r="E295" s="15" t="s">
        <v>519</v>
      </c>
      <c r="F295" s="15" t="s">
        <v>5</v>
      </c>
      <c r="G295" s="17">
        <v>18.989999999999998</v>
      </c>
      <c r="H295" s="18">
        <v>0.22</v>
      </c>
      <c r="I295" s="75">
        <f t="shared" ref="I295:I328" si="18">G295*0.78</f>
        <v>14.812199999999999</v>
      </c>
      <c r="J295" s="91"/>
      <c r="K295" s="17">
        <f t="shared" ref="K295:K328" si="19">J295*I295</f>
        <v>0</v>
      </c>
      <c r="L295" s="15" t="s">
        <v>917</v>
      </c>
      <c r="M295" s="15" t="s">
        <v>19</v>
      </c>
      <c r="N295" s="20" t="s">
        <v>25</v>
      </c>
      <c r="O295" s="2"/>
      <c r="P295" s="2"/>
      <c r="Q295" s="2"/>
    </row>
    <row r="296" spans="1:17" ht="15" customHeight="1">
      <c r="A296" s="15" t="s">
        <v>918</v>
      </c>
      <c r="B296" s="15" t="s">
        <v>919</v>
      </c>
      <c r="C296" s="15" t="s">
        <v>920</v>
      </c>
      <c r="D296" s="15" t="s">
        <v>3</v>
      </c>
      <c r="E296" s="15" t="s">
        <v>56</v>
      </c>
      <c r="F296" s="15" t="s">
        <v>5</v>
      </c>
      <c r="G296" s="17">
        <v>17.989999999999998</v>
      </c>
      <c r="H296" s="18">
        <v>0.22</v>
      </c>
      <c r="I296" s="75">
        <f t="shared" si="18"/>
        <v>14.0322</v>
      </c>
      <c r="J296" s="91"/>
      <c r="K296" s="17">
        <f t="shared" si="19"/>
        <v>0</v>
      </c>
      <c r="L296" s="15" t="s">
        <v>917</v>
      </c>
      <c r="M296" s="15" t="s">
        <v>7</v>
      </c>
      <c r="N296" s="20" t="s">
        <v>270</v>
      </c>
    </row>
    <row r="297" spans="1:17" ht="15" customHeight="1">
      <c r="A297" s="34" t="s">
        <v>921</v>
      </c>
      <c r="B297" s="35" t="s">
        <v>922</v>
      </c>
      <c r="C297" s="34" t="s">
        <v>923</v>
      </c>
      <c r="D297" s="34" t="s">
        <v>924</v>
      </c>
      <c r="E297" s="34" t="s">
        <v>24</v>
      </c>
      <c r="F297" s="34" t="s">
        <v>5</v>
      </c>
      <c r="G297" s="36">
        <v>17.989999999999998</v>
      </c>
      <c r="H297" s="37">
        <v>0.22</v>
      </c>
      <c r="I297" s="78">
        <f t="shared" si="18"/>
        <v>14.0322</v>
      </c>
      <c r="J297" s="91"/>
      <c r="K297" s="36">
        <f t="shared" si="19"/>
        <v>0</v>
      </c>
      <c r="L297" s="34" t="s">
        <v>917</v>
      </c>
      <c r="M297" s="34" t="s">
        <v>13</v>
      </c>
      <c r="N297" s="38" t="s">
        <v>542</v>
      </c>
    </row>
    <row r="298" spans="1:17" ht="15" customHeight="1">
      <c r="A298" s="15" t="s">
        <v>925</v>
      </c>
      <c r="B298" s="15" t="s">
        <v>926</v>
      </c>
      <c r="C298" s="15" t="s">
        <v>927</v>
      </c>
      <c r="D298" s="15" t="s">
        <v>3</v>
      </c>
      <c r="E298" s="15" t="s">
        <v>39</v>
      </c>
      <c r="F298" s="15" t="s">
        <v>5</v>
      </c>
      <c r="G298" s="17">
        <v>17.989999999999998</v>
      </c>
      <c r="H298" s="18">
        <v>0.22</v>
      </c>
      <c r="I298" s="75">
        <f t="shared" si="18"/>
        <v>14.0322</v>
      </c>
      <c r="J298" s="91"/>
      <c r="K298" s="17">
        <f t="shared" si="19"/>
        <v>0</v>
      </c>
      <c r="L298" s="15" t="s">
        <v>917</v>
      </c>
      <c r="M298" s="15" t="s">
        <v>19</v>
      </c>
      <c r="N298" s="20" t="s">
        <v>205</v>
      </c>
    </row>
    <row r="299" spans="1:17">
      <c r="A299" s="15" t="s">
        <v>928</v>
      </c>
      <c r="B299" s="15" t="s">
        <v>929</v>
      </c>
      <c r="C299" s="15" t="s">
        <v>927</v>
      </c>
      <c r="D299" s="15" t="s">
        <v>3</v>
      </c>
      <c r="E299" s="15" t="s">
        <v>29</v>
      </c>
      <c r="F299" s="15" t="s">
        <v>5</v>
      </c>
      <c r="G299" s="17">
        <v>17.989999999999998</v>
      </c>
      <c r="H299" s="18">
        <v>0.22</v>
      </c>
      <c r="I299" s="75">
        <f t="shared" si="18"/>
        <v>14.0322</v>
      </c>
      <c r="J299" s="91"/>
      <c r="K299" s="17">
        <f t="shared" si="19"/>
        <v>0</v>
      </c>
      <c r="L299" s="15" t="s">
        <v>917</v>
      </c>
      <c r="M299" s="15" t="s">
        <v>19</v>
      </c>
      <c r="N299" s="20" t="s">
        <v>89</v>
      </c>
      <c r="O299" s="2"/>
      <c r="P299" s="2"/>
      <c r="Q299" s="2"/>
    </row>
    <row r="300" spans="1:17" ht="15" customHeight="1">
      <c r="A300" s="15" t="s">
        <v>930</v>
      </c>
      <c r="B300" s="15" t="s">
        <v>931</v>
      </c>
      <c r="C300" s="15" t="s">
        <v>932</v>
      </c>
      <c r="D300" s="15" t="s">
        <v>3</v>
      </c>
      <c r="E300" s="15" t="s">
        <v>609</v>
      </c>
      <c r="F300" s="15" t="s">
        <v>5</v>
      </c>
      <c r="G300" s="17">
        <v>17.989999999999998</v>
      </c>
      <c r="H300" s="18">
        <v>0.22</v>
      </c>
      <c r="I300" s="75">
        <f t="shared" si="18"/>
        <v>14.0322</v>
      </c>
      <c r="J300" s="91"/>
      <c r="K300" s="17">
        <f t="shared" si="19"/>
        <v>0</v>
      </c>
      <c r="L300" s="15" t="s">
        <v>917</v>
      </c>
      <c r="M300" s="15" t="s">
        <v>19</v>
      </c>
      <c r="N300" s="20" t="s">
        <v>542</v>
      </c>
    </row>
    <row r="301" spans="1:17" ht="15" customHeight="1">
      <c r="A301" s="15" t="s">
        <v>933</v>
      </c>
      <c r="B301" s="15" t="s">
        <v>934</v>
      </c>
      <c r="C301" s="15" t="s">
        <v>935</v>
      </c>
      <c r="D301" s="15" t="s">
        <v>3</v>
      </c>
      <c r="E301" s="15" t="s">
        <v>360</v>
      </c>
      <c r="F301" s="15" t="s">
        <v>5</v>
      </c>
      <c r="G301" s="17">
        <v>17.989999999999998</v>
      </c>
      <c r="H301" s="18">
        <v>0.22</v>
      </c>
      <c r="I301" s="75">
        <f t="shared" si="18"/>
        <v>14.0322</v>
      </c>
      <c r="J301" s="91"/>
      <c r="K301" s="17">
        <f t="shared" si="19"/>
        <v>0</v>
      </c>
      <c r="L301" s="15" t="s">
        <v>917</v>
      </c>
      <c r="M301" s="15" t="s">
        <v>7</v>
      </c>
      <c r="N301" s="20" t="s">
        <v>89</v>
      </c>
      <c r="O301" s="2"/>
      <c r="P301" s="2"/>
      <c r="Q301" s="2"/>
    </row>
    <row r="302" spans="1:17" ht="15" customHeight="1">
      <c r="A302" s="16" t="s">
        <v>936</v>
      </c>
      <c r="B302" s="16" t="s">
        <v>937</v>
      </c>
      <c r="C302" s="16" t="s">
        <v>938</v>
      </c>
      <c r="D302" s="16" t="s">
        <v>939</v>
      </c>
      <c r="E302" s="15" t="s">
        <v>170</v>
      </c>
      <c r="F302" s="15" t="s">
        <v>5</v>
      </c>
      <c r="G302" s="17">
        <v>18.989999999999998</v>
      </c>
      <c r="H302" s="18">
        <v>0.22</v>
      </c>
      <c r="I302" s="75">
        <f t="shared" si="18"/>
        <v>14.812199999999999</v>
      </c>
      <c r="J302" s="91"/>
      <c r="K302" s="17">
        <f t="shared" si="19"/>
        <v>0</v>
      </c>
      <c r="L302" s="16" t="s">
        <v>917</v>
      </c>
      <c r="M302" s="16" t="s">
        <v>19</v>
      </c>
      <c r="N302" s="39" t="s">
        <v>322</v>
      </c>
      <c r="O302" s="2"/>
      <c r="P302" s="2"/>
      <c r="Q302" s="2"/>
    </row>
    <row r="303" spans="1:17" ht="15" customHeight="1">
      <c r="A303" s="16" t="s">
        <v>940</v>
      </c>
      <c r="B303" s="16" t="s">
        <v>941</v>
      </c>
      <c r="C303" s="16" t="s">
        <v>942</v>
      </c>
      <c r="D303" s="16" t="s">
        <v>943</v>
      </c>
      <c r="E303" s="15" t="s">
        <v>380</v>
      </c>
      <c r="F303" s="15" t="s">
        <v>5</v>
      </c>
      <c r="G303" s="17">
        <v>18.989999999999998</v>
      </c>
      <c r="H303" s="18">
        <v>0.22</v>
      </c>
      <c r="I303" s="75">
        <f t="shared" si="18"/>
        <v>14.812199999999999</v>
      </c>
      <c r="J303" s="91"/>
      <c r="K303" s="17">
        <f t="shared" si="19"/>
        <v>0</v>
      </c>
      <c r="L303" s="16" t="s">
        <v>917</v>
      </c>
      <c r="M303" s="15" t="s">
        <v>7</v>
      </c>
      <c r="N303" s="39" t="s">
        <v>253</v>
      </c>
    </row>
    <row r="304" spans="1:17" ht="15" customHeight="1">
      <c r="A304" s="34" t="s">
        <v>944</v>
      </c>
      <c r="B304" s="35" t="s">
        <v>945</v>
      </c>
      <c r="C304" s="34" t="s">
        <v>886</v>
      </c>
      <c r="D304" s="34" t="s">
        <v>946</v>
      </c>
      <c r="E304" s="34" t="s">
        <v>84</v>
      </c>
      <c r="F304" s="34" t="s">
        <v>5</v>
      </c>
      <c r="G304" s="36">
        <v>17.989999999999998</v>
      </c>
      <c r="H304" s="37">
        <v>0.22</v>
      </c>
      <c r="I304" s="78">
        <f t="shared" si="18"/>
        <v>14.0322</v>
      </c>
      <c r="J304" s="91"/>
      <c r="K304" s="36">
        <f t="shared" si="19"/>
        <v>0</v>
      </c>
      <c r="L304" s="34" t="s">
        <v>917</v>
      </c>
      <c r="M304" s="34" t="s">
        <v>7</v>
      </c>
      <c r="N304" s="38" t="s">
        <v>270</v>
      </c>
      <c r="O304" s="2"/>
      <c r="P304" s="2"/>
      <c r="Q304" s="2"/>
    </row>
    <row r="305" spans="1:17" ht="15" customHeight="1">
      <c r="A305" s="15" t="s">
        <v>947</v>
      </c>
      <c r="B305" s="15" t="s">
        <v>948</v>
      </c>
      <c r="C305" s="15" t="s">
        <v>949</v>
      </c>
      <c r="D305" s="15" t="s">
        <v>3</v>
      </c>
      <c r="E305" s="15" t="s">
        <v>223</v>
      </c>
      <c r="F305" s="15" t="s">
        <v>5</v>
      </c>
      <c r="G305" s="17">
        <v>16.989999999999998</v>
      </c>
      <c r="H305" s="18">
        <v>0.22</v>
      </c>
      <c r="I305" s="75">
        <f t="shared" si="18"/>
        <v>13.252199999999998</v>
      </c>
      <c r="J305" s="91"/>
      <c r="K305" s="17">
        <f t="shared" si="19"/>
        <v>0</v>
      </c>
      <c r="L305" s="15" t="s">
        <v>917</v>
      </c>
      <c r="M305" s="15" t="s">
        <v>7</v>
      </c>
      <c r="N305" s="20" t="s">
        <v>8</v>
      </c>
      <c r="O305" s="2"/>
      <c r="P305" s="2"/>
      <c r="Q305" s="2"/>
    </row>
    <row r="306" spans="1:17" ht="15" customHeight="1">
      <c r="A306" s="15" t="s">
        <v>950</v>
      </c>
      <c r="B306" s="15" t="s">
        <v>951</v>
      </c>
      <c r="C306" s="15" t="s">
        <v>952</v>
      </c>
      <c r="D306" s="15" t="s">
        <v>3</v>
      </c>
      <c r="E306" s="15" t="s">
        <v>223</v>
      </c>
      <c r="F306" s="15" t="s">
        <v>5</v>
      </c>
      <c r="G306" s="17">
        <v>13</v>
      </c>
      <c r="H306" s="18">
        <v>0.22</v>
      </c>
      <c r="I306" s="75">
        <f t="shared" si="18"/>
        <v>10.14</v>
      </c>
      <c r="J306" s="91"/>
      <c r="K306" s="17">
        <f t="shared" si="19"/>
        <v>0</v>
      </c>
      <c r="L306" s="15" t="s">
        <v>917</v>
      </c>
      <c r="M306" s="15" t="s">
        <v>7</v>
      </c>
      <c r="N306" s="20" t="s">
        <v>25</v>
      </c>
      <c r="O306" s="2"/>
      <c r="P306" s="2"/>
      <c r="Q306" s="2"/>
    </row>
    <row r="307" spans="1:17" ht="15" customHeight="1">
      <c r="A307" s="15" t="s">
        <v>953</v>
      </c>
      <c r="B307" s="15" t="s">
        <v>954</v>
      </c>
      <c r="C307" s="15" t="s">
        <v>955</v>
      </c>
      <c r="D307" s="15" t="s">
        <v>3</v>
      </c>
      <c r="E307" s="15" t="s">
        <v>125</v>
      </c>
      <c r="F307" s="15" t="s">
        <v>5</v>
      </c>
      <c r="G307" s="17">
        <v>18</v>
      </c>
      <c r="H307" s="18">
        <v>0.22</v>
      </c>
      <c r="I307" s="75">
        <f t="shared" si="18"/>
        <v>14.040000000000001</v>
      </c>
      <c r="J307" s="91"/>
      <c r="K307" s="17">
        <f t="shared" si="19"/>
        <v>0</v>
      </c>
      <c r="L307" s="15" t="s">
        <v>917</v>
      </c>
      <c r="M307" s="15" t="s">
        <v>264</v>
      </c>
      <c r="N307" s="20" t="s">
        <v>95</v>
      </c>
      <c r="O307" s="2"/>
      <c r="P307" s="2"/>
      <c r="Q307" s="2"/>
    </row>
    <row r="308" spans="1:17" ht="15" customHeight="1">
      <c r="A308" s="15" t="s">
        <v>956</v>
      </c>
      <c r="B308" s="15" t="s">
        <v>957</v>
      </c>
      <c r="C308" s="15" t="s">
        <v>958</v>
      </c>
      <c r="D308" s="15" t="s">
        <v>3</v>
      </c>
      <c r="E308" s="15" t="s">
        <v>199</v>
      </c>
      <c r="F308" s="15" t="s">
        <v>5</v>
      </c>
      <c r="G308" s="17">
        <v>17.989999999999998</v>
      </c>
      <c r="H308" s="18">
        <v>0.22</v>
      </c>
      <c r="I308" s="75">
        <f t="shared" si="18"/>
        <v>14.0322</v>
      </c>
      <c r="J308" s="91"/>
      <c r="K308" s="17">
        <f t="shared" si="19"/>
        <v>0</v>
      </c>
      <c r="L308" s="15" t="s">
        <v>917</v>
      </c>
      <c r="M308" s="15" t="s">
        <v>7</v>
      </c>
      <c r="N308" s="20" t="s">
        <v>30</v>
      </c>
      <c r="O308" s="2"/>
      <c r="P308" s="2"/>
      <c r="Q308" s="2"/>
    </row>
    <row r="309" spans="1:17" ht="15" customHeight="1">
      <c r="A309" s="15" t="s">
        <v>959</v>
      </c>
      <c r="B309" s="15" t="s">
        <v>960</v>
      </c>
      <c r="C309" s="15" t="s">
        <v>961</v>
      </c>
      <c r="D309" s="15" t="s">
        <v>3</v>
      </c>
      <c r="E309" s="15" t="s">
        <v>380</v>
      </c>
      <c r="F309" s="15" t="s">
        <v>5</v>
      </c>
      <c r="G309" s="17">
        <v>17.989999999999998</v>
      </c>
      <c r="H309" s="18">
        <v>0.22</v>
      </c>
      <c r="I309" s="75">
        <f t="shared" si="18"/>
        <v>14.0322</v>
      </c>
      <c r="J309" s="91"/>
      <c r="K309" s="17">
        <f t="shared" si="19"/>
        <v>0</v>
      </c>
      <c r="L309" s="15" t="s">
        <v>917</v>
      </c>
      <c r="M309" s="15" t="s">
        <v>7</v>
      </c>
      <c r="N309" s="20" t="s">
        <v>171</v>
      </c>
    </row>
    <row r="310" spans="1:17" ht="15" customHeight="1">
      <c r="A310" s="34" t="s">
        <v>1615</v>
      </c>
      <c r="B310" s="35" t="s">
        <v>1616</v>
      </c>
      <c r="C310" s="34" t="s">
        <v>1617</v>
      </c>
      <c r="D310" s="34" t="s">
        <v>1618</v>
      </c>
      <c r="E310" s="34" t="s">
        <v>199</v>
      </c>
      <c r="F310" s="34" t="s">
        <v>5</v>
      </c>
      <c r="G310" s="36">
        <v>19.989999999999998</v>
      </c>
      <c r="H310" s="37">
        <v>0.22</v>
      </c>
      <c r="I310" s="78">
        <f t="shared" si="18"/>
        <v>15.5922</v>
      </c>
      <c r="J310" s="91"/>
      <c r="K310" s="36">
        <f t="shared" si="19"/>
        <v>0</v>
      </c>
      <c r="L310" s="34" t="s">
        <v>917</v>
      </c>
      <c r="M310" s="34" t="s">
        <v>19</v>
      </c>
      <c r="N310" s="38" t="s">
        <v>270</v>
      </c>
    </row>
    <row r="311" spans="1:17" ht="15" customHeight="1">
      <c r="A311" s="34" t="s">
        <v>962</v>
      </c>
      <c r="B311" s="35" t="s">
        <v>963</v>
      </c>
      <c r="C311" s="34" t="s">
        <v>964</v>
      </c>
      <c r="D311" s="34" t="s">
        <v>3</v>
      </c>
      <c r="E311" s="34" t="s">
        <v>281</v>
      </c>
      <c r="F311" s="34" t="s">
        <v>5</v>
      </c>
      <c r="G311" s="36">
        <v>17.989999999999998</v>
      </c>
      <c r="H311" s="37">
        <v>0.22</v>
      </c>
      <c r="I311" s="78">
        <f t="shared" si="18"/>
        <v>14.0322</v>
      </c>
      <c r="J311" s="91"/>
      <c r="K311" s="36">
        <f t="shared" si="19"/>
        <v>0</v>
      </c>
      <c r="L311" s="34" t="s">
        <v>917</v>
      </c>
      <c r="M311" s="34" t="s">
        <v>7</v>
      </c>
      <c r="N311" s="38" t="s">
        <v>182</v>
      </c>
    </row>
    <row r="312" spans="1:17" ht="15" customHeight="1">
      <c r="A312" s="16" t="s">
        <v>965</v>
      </c>
      <c r="B312" s="16" t="s">
        <v>966</v>
      </c>
      <c r="C312" s="16" t="s">
        <v>967</v>
      </c>
      <c r="D312" s="16" t="s">
        <v>968</v>
      </c>
      <c r="E312" s="15" t="s">
        <v>39</v>
      </c>
      <c r="F312" s="15" t="s">
        <v>5</v>
      </c>
      <c r="G312" s="17">
        <v>17.989999999999998</v>
      </c>
      <c r="H312" s="18">
        <v>0.22</v>
      </c>
      <c r="I312" s="75">
        <f t="shared" si="18"/>
        <v>14.0322</v>
      </c>
      <c r="J312" s="91"/>
      <c r="K312" s="17">
        <f t="shared" si="19"/>
        <v>0</v>
      </c>
      <c r="L312" s="16" t="s">
        <v>917</v>
      </c>
      <c r="M312" s="15" t="s">
        <v>19</v>
      </c>
      <c r="N312" s="39" t="s">
        <v>101</v>
      </c>
    </row>
    <row r="313" spans="1:17" s="5" customFormat="1" ht="15" customHeight="1">
      <c r="A313" s="16" t="s">
        <v>969</v>
      </c>
      <c r="B313" s="16" t="s">
        <v>970</v>
      </c>
      <c r="C313" s="16" t="s">
        <v>971</v>
      </c>
      <c r="D313" s="16" t="s">
        <v>972</v>
      </c>
      <c r="E313" s="15" t="s">
        <v>84</v>
      </c>
      <c r="F313" s="15" t="s">
        <v>5</v>
      </c>
      <c r="G313" s="17">
        <v>17.989999999999998</v>
      </c>
      <c r="H313" s="18">
        <v>0.22</v>
      </c>
      <c r="I313" s="75">
        <f t="shared" si="18"/>
        <v>14.0322</v>
      </c>
      <c r="J313" s="91"/>
      <c r="K313" s="17">
        <f t="shared" si="19"/>
        <v>0</v>
      </c>
      <c r="L313" s="16" t="s">
        <v>917</v>
      </c>
      <c r="M313" s="16" t="s">
        <v>7</v>
      </c>
      <c r="N313" s="39" t="s">
        <v>848</v>
      </c>
      <c r="O313" s="2"/>
      <c r="P313" s="2"/>
      <c r="Q313" s="2"/>
    </row>
    <row r="314" spans="1:17" s="5" customFormat="1" ht="15" customHeight="1">
      <c r="A314" s="15" t="s">
        <v>973</v>
      </c>
      <c r="B314" s="15" t="s">
        <v>974</v>
      </c>
      <c r="C314" s="15" t="s">
        <v>975</v>
      </c>
      <c r="D314" s="15" t="s">
        <v>3</v>
      </c>
      <c r="E314" s="15" t="s">
        <v>609</v>
      </c>
      <c r="F314" s="15" t="s">
        <v>5</v>
      </c>
      <c r="G314" s="17">
        <v>18.989999999999998</v>
      </c>
      <c r="H314" s="18">
        <v>0.22</v>
      </c>
      <c r="I314" s="75">
        <f t="shared" si="18"/>
        <v>14.812199999999999</v>
      </c>
      <c r="J314" s="91"/>
      <c r="K314" s="17">
        <f t="shared" si="19"/>
        <v>0</v>
      </c>
      <c r="L314" s="15" t="s">
        <v>917</v>
      </c>
      <c r="M314" s="16" t="s">
        <v>13</v>
      </c>
      <c r="N314" s="20" t="s">
        <v>673</v>
      </c>
      <c r="O314" s="2"/>
      <c r="P314" s="2"/>
      <c r="Q314" s="2"/>
    </row>
    <row r="315" spans="1:17" s="5" customFormat="1" ht="15" customHeight="1">
      <c r="A315" s="34" t="s">
        <v>367</v>
      </c>
      <c r="B315" s="35" t="s">
        <v>368</v>
      </c>
      <c r="C315" s="34" t="s">
        <v>369</v>
      </c>
      <c r="D315" s="34" t="s">
        <v>3</v>
      </c>
      <c r="E315" s="34" t="s">
        <v>370</v>
      </c>
      <c r="F315" s="34" t="s">
        <v>5</v>
      </c>
      <c r="G315" s="36">
        <v>20</v>
      </c>
      <c r="H315" s="37">
        <v>0.22</v>
      </c>
      <c r="I315" s="78">
        <f t="shared" si="18"/>
        <v>15.600000000000001</v>
      </c>
      <c r="J315" s="91"/>
      <c r="K315" s="36">
        <f t="shared" si="19"/>
        <v>0</v>
      </c>
      <c r="L315" s="40" t="s">
        <v>2291</v>
      </c>
      <c r="M315" s="34" t="s">
        <v>13</v>
      </c>
      <c r="N315" s="38" t="s">
        <v>228</v>
      </c>
      <c r="O315" s="2"/>
      <c r="P315" s="2"/>
      <c r="Q315" s="2"/>
    </row>
    <row r="316" spans="1:17" ht="15" customHeight="1">
      <c r="A316" s="15" t="s">
        <v>976</v>
      </c>
      <c r="B316" s="15" t="s">
        <v>977</v>
      </c>
      <c r="C316" s="15" t="s">
        <v>978</v>
      </c>
      <c r="D316" s="15" t="s">
        <v>979</v>
      </c>
      <c r="E316" s="15" t="s">
        <v>24</v>
      </c>
      <c r="F316" s="15" t="s">
        <v>5</v>
      </c>
      <c r="G316" s="17">
        <v>17.989999999999998</v>
      </c>
      <c r="H316" s="18">
        <v>0.22</v>
      </c>
      <c r="I316" s="75">
        <f t="shared" si="18"/>
        <v>14.0322</v>
      </c>
      <c r="J316" s="91"/>
      <c r="K316" s="17">
        <f t="shared" si="19"/>
        <v>0</v>
      </c>
      <c r="L316" s="15" t="s">
        <v>917</v>
      </c>
      <c r="M316" s="15" t="s">
        <v>7</v>
      </c>
      <c r="N316" s="20" t="s">
        <v>129</v>
      </c>
    </row>
    <row r="317" spans="1:17" ht="15" customHeight="1">
      <c r="A317" s="34" t="s">
        <v>980</v>
      </c>
      <c r="B317" s="35" t="s">
        <v>981</v>
      </c>
      <c r="C317" s="34" t="s">
        <v>982</v>
      </c>
      <c r="D317" s="34" t="s">
        <v>983</v>
      </c>
      <c r="E317" s="34" t="s">
        <v>125</v>
      </c>
      <c r="F317" s="34" t="s">
        <v>5</v>
      </c>
      <c r="G317" s="36">
        <v>15</v>
      </c>
      <c r="H317" s="37">
        <v>0.22</v>
      </c>
      <c r="I317" s="78">
        <f t="shared" si="18"/>
        <v>11.700000000000001</v>
      </c>
      <c r="J317" s="91"/>
      <c r="K317" s="36">
        <f t="shared" si="19"/>
        <v>0</v>
      </c>
      <c r="L317" s="34" t="s">
        <v>917</v>
      </c>
      <c r="M317" s="34" t="s">
        <v>19</v>
      </c>
      <c r="N317" s="38" t="s">
        <v>245</v>
      </c>
    </row>
    <row r="318" spans="1:17" ht="15" customHeight="1">
      <c r="A318" s="34" t="s">
        <v>1316</v>
      </c>
      <c r="B318" s="35" t="s">
        <v>1317</v>
      </c>
      <c r="C318" s="34" t="s">
        <v>982</v>
      </c>
      <c r="D318" s="34" t="s">
        <v>983</v>
      </c>
      <c r="E318" s="34" t="s">
        <v>125</v>
      </c>
      <c r="F318" s="34" t="s">
        <v>5</v>
      </c>
      <c r="G318" s="36">
        <v>15</v>
      </c>
      <c r="H318" s="37">
        <v>0.22</v>
      </c>
      <c r="I318" s="78">
        <f t="shared" si="18"/>
        <v>11.700000000000001</v>
      </c>
      <c r="J318" s="91"/>
      <c r="K318" s="36">
        <f t="shared" si="19"/>
        <v>0</v>
      </c>
      <c r="L318" s="34" t="s">
        <v>917</v>
      </c>
      <c r="M318" s="34" t="s">
        <v>19</v>
      </c>
      <c r="N318" s="38" t="s">
        <v>270</v>
      </c>
    </row>
    <row r="319" spans="1:17" ht="15" customHeight="1">
      <c r="A319" s="15" t="s">
        <v>984</v>
      </c>
      <c r="B319" s="15" t="s">
        <v>985</v>
      </c>
      <c r="C319" s="15" t="s">
        <v>986</v>
      </c>
      <c r="D319" s="15" t="s">
        <v>3</v>
      </c>
      <c r="E319" s="15" t="s">
        <v>79</v>
      </c>
      <c r="F319" s="15" t="s">
        <v>5</v>
      </c>
      <c r="G319" s="17">
        <v>17.989999999999998</v>
      </c>
      <c r="H319" s="18">
        <v>0.22</v>
      </c>
      <c r="I319" s="75">
        <f t="shared" si="18"/>
        <v>14.0322</v>
      </c>
      <c r="J319" s="91"/>
      <c r="K319" s="17">
        <f t="shared" si="19"/>
        <v>0</v>
      </c>
      <c r="L319" s="15" t="s">
        <v>917</v>
      </c>
      <c r="M319" s="15" t="s">
        <v>19</v>
      </c>
      <c r="N319" s="20" t="s">
        <v>322</v>
      </c>
    </row>
    <row r="320" spans="1:17" ht="15" customHeight="1">
      <c r="A320" s="34" t="s">
        <v>1318</v>
      </c>
      <c r="B320" s="35" t="s">
        <v>1319</v>
      </c>
      <c r="C320" s="34" t="s">
        <v>1320</v>
      </c>
      <c r="D320" s="34" t="s">
        <v>1321</v>
      </c>
      <c r="E320" s="34" t="s">
        <v>18</v>
      </c>
      <c r="F320" s="34" t="s">
        <v>5</v>
      </c>
      <c r="G320" s="36">
        <v>17.989999999999998</v>
      </c>
      <c r="H320" s="37">
        <v>0.22</v>
      </c>
      <c r="I320" s="78">
        <f t="shared" si="18"/>
        <v>14.0322</v>
      </c>
      <c r="J320" s="91"/>
      <c r="K320" s="36">
        <f t="shared" si="19"/>
        <v>0</v>
      </c>
      <c r="L320" s="34" t="s">
        <v>917</v>
      </c>
      <c r="M320" s="34" t="s">
        <v>7</v>
      </c>
      <c r="N320" s="38" t="s">
        <v>282</v>
      </c>
    </row>
    <row r="321" spans="1:17" ht="15" customHeight="1">
      <c r="A321" s="34" t="s">
        <v>987</v>
      </c>
      <c r="B321" s="35" t="s">
        <v>988</v>
      </c>
      <c r="C321" s="34" t="s">
        <v>989</v>
      </c>
      <c r="D321" s="34" t="s">
        <v>990</v>
      </c>
      <c r="E321" s="34" t="s">
        <v>360</v>
      </c>
      <c r="F321" s="34" t="s">
        <v>5</v>
      </c>
      <c r="G321" s="36">
        <v>17.989999999999998</v>
      </c>
      <c r="H321" s="37">
        <v>0.22</v>
      </c>
      <c r="I321" s="78">
        <f t="shared" si="18"/>
        <v>14.0322</v>
      </c>
      <c r="J321" s="91"/>
      <c r="K321" s="36">
        <f t="shared" si="19"/>
        <v>0</v>
      </c>
      <c r="L321" s="34" t="s">
        <v>917</v>
      </c>
      <c r="M321" s="34" t="s">
        <v>19</v>
      </c>
      <c r="N321" s="38" t="s">
        <v>46</v>
      </c>
    </row>
    <row r="322" spans="1:17" ht="15" customHeight="1">
      <c r="A322" s="34" t="s">
        <v>991</v>
      </c>
      <c r="B322" s="35" t="s">
        <v>992</v>
      </c>
      <c r="C322" s="34" t="s">
        <v>993</v>
      </c>
      <c r="D322" s="34" t="s">
        <v>994</v>
      </c>
      <c r="E322" s="34" t="s">
        <v>424</v>
      </c>
      <c r="F322" s="34" t="s">
        <v>5</v>
      </c>
      <c r="G322" s="36">
        <v>18.989999999999998</v>
      </c>
      <c r="H322" s="37">
        <v>0.22</v>
      </c>
      <c r="I322" s="78">
        <f t="shared" si="18"/>
        <v>14.812199999999999</v>
      </c>
      <c r="J322" s="91"/>
      <c r="K322" s="36">
        <f t="shared" si="19"/>
        <v>0</v>
      </c>
      <c r="L322" s="34" t="s">
        <v>917</v>
      </c>
      <c r="M322" s="34" t="s">
        <v>3</v>
      </c>
      <c r="N322" s="38" t="s">
        <v>182</v>
      </c>
    </row>
    <row r="323" spans="1:17" ht="15" customHeight="1">
      <c r="A323" s="34" t="s">
        <v>995</v>
      </c>
      <c r="B323" s="35" t="s">
        <v>996</v>
      </c>
      <c r="C323" s="34" t="s">
        <v>993</v>
      </c>
      <c r="D323" s="34" t="s">
        <v>994</v>
      </c>
      <c r="E323" s="34" t="s">
        <v>424</v>
      </c>
      <c r="F323" s="34" t="s">
        <v>5</v>
      </c>
      <c r="G323" s="36">
        <v>17.989999999999998</v>
      </c>
      <c r="H323" s="37">
        <v>0.22</v>
      </c>
      <c r="I323" s="78">
        <f t="shared" si="18"/>
        <v>14.0322</v>
      </c>
      <c r="J323" s="91"/>
      <c r="K323" s="36">
        <f t="shared" si="19"/>
        <v>0</v>
      </c>
      <c r="L323" s="34" t="s">
        <v>917</v>
      </c>
      <c r="M323" s="34" t="s">
        <v>7</v>
      </c>
      <c r="N323" s="38" t="s">
        <v>171</v>
      </c>
    </row>
    <row r="324" spans="1:17" ht="15" customHeight="1">
      <c r="A324" s="34" t="s">
        <v>997</v>
      </c>
      <c r="B324" s="35" t="s">
        <v>998</v>
      </c>
      <c r="C324" s="34" t="s">
        <v>999</v>
      </c>
      <c r="D324" s="34" t="s">
        <v>1000</v>
      </c>
      <c r="E324" s="34" t="s">
        <v>39</v>
      </c>
      <c r="F324" s="34" t="s">
        <v>5</v>
      </c>
      <c r="G324" s="36">
        <v>17.989999999999998</v>
      </c>
      <c r="H324" s="37">
        <v>0.22</v>
      </c>
      <c r="I324" s="78">
        <f t="shared" si="18"/>
        <v>14.0322</v>
      </c>
      <c r="J324" s="91"/>
      <c r="K324" s="36">
        <f t="shared" si="19"/>
        <v>0</v>
      </c>
      <c r="L324" s="34" t="s">
        <v>917</v>
      </c>
      <c r="M324" s="34" t="s">
        <v>19</v>
      </c>
      <c r="N324" s="38" t="s">
        <v>249</v>
      </c>
    </row>
    <row r="325" spans="1:17" ht="15" customHeight="1">
      <c r="A325" s="15" t="s">
        <v>1001</v>
      </c>
      <c r="B325" s="15" t="s">
        <v>1002</v>
      </c>
      <c r="C325" s="15" t="s">
        <v>1003</v>
      </c>
      <c r="D325" s="15" t="s">
        <v>3</v>
      </c>
      <c r="E325" s="15" t="s">
        <v>141</v>
      </c>
      <c r="F325" s="15" t="s">
        <v>5</v>
      </c>
      <c r="G325" s="17">
        <v>17.989999999999998</v>
      </c>
      <c r="H325" s="18">
        <v>0.22</v>
      </c>
      <c r="I325" s="75">
        <f t="shared" si="18"/>
        <v>14.0322</v>
      </c>
      <c r="J325" s="91"/>
      <c r="K325" s="17">
        <f t="shared" si="19"/>
        <v>0</v>
      </c>
      <c r="L325" s="15" t="s">
        <v>917</v>
      </c>
      <c r="M325" s="15" t="s">
        <v>19</v>
      </c>
      <c r="N325" s="20" t="s">
        <v>527</v>
      </c>
    </row>
    <row r="326" spans="1:17" ht="15" customHeight="1">
      <c r="A326" s="15" t="s">
        <v>1004</v>
      </c>
      <c r="B326" s="15" t="s">
        <v>1005</v>
      </c>
      <c r="C326" s="15" t="s">
        <v>1006</v>
      </c>
      <c r="D326" s="15" t="s">
        <v>3</v>
      </c>
      <c r="E326" s="15" t="s">
        <v>473</v>
      </c>
      <c r="F326" s="15" t="s">
        <v>5</v>
      </c>
      <c r="G326" s="17">
        <v>17.989999999999998</v>
      </c>
      <c r="H326" s="18">
        <v>0.22</v>
      </c>
      <c r="I326" s="75">
        <f t="shared" si="18"/>
        <v>14.0322</v>
      </c>
      <c r="J326" s="91"/>
      <c r="K326" s="17">
        <f t="shared" si="19"/>
        <v>0</v>
      </c>
      <c r="L326" s="15" t="s">
        <v>917</v>
      </c>
      <c r="M326" s="15" t="s">
        <v>7</v>
      </c>
      <c r="N326" s="20" t="s">
        <v>433</v>
      </c>
    </row>
    <row r="327" spans="1:17" ht="15" customHeight="1">
      <c r="A327" s="15" t="s">
        <v>1007</v>
      </c>
      <c r="B327" s="15" t="s">
        <v>1008</v>
      </c>
      <c r="C327" s="15" t="s">
        <v>1009</v>
      </c>
      <c r="D327" s="15" t="s">
        <v>3</v>
      </c>
      <c r="E327" s="15" t="s">
        <v>4</v>
      </c>
      <c r="F327" s="15" t="s">
        <v>5</v>
      </c>
      <c r="G327" s="17">
        <v>17.989999999999998</v>
      </c>
      <c r="H327" s="18">
        <v>0.22</v>
      </c>
      <c r="I327" s="75">
        <f t="shared" si="18"/>
        <v>14.0322</v>
      </c>
      <c r="J327" s="91"/>
      <c r="K327" s="17">
        <f t="shared" si="19"/>
        <v>0</v>
      </c>
      <c r="L327" s="15" t="s">
        <v>917</v>
      </c>
      <c r="M327" s="15" t="s">
        <v>7</v>
      </c>
      <c r="N327" s="20" t="s">
        <v>25</v>
      </c>
    </row>
    <row r="328" spans="1:17" ht="15" customHeight="1">
      <c r="A328" s="15" t="s">
        <v>1010</v>
      </c>
      <c r="B328" s="15" t="s">
        <v>1011</v>
      </c>
      <c r="C328" s="15" t="s">
        <v>1012</v>
      </c>
      <c r="D328" s="15" t="s">
        <v>3</v>
      </c>
      <c r="E328" s="15" t="s">
        <v>84</v>
      </c>
      <c r="F328" s="15" t="s">
        <v>5</v>
      </c>
      <c r="G328" s="17">
        <v>17.989999999999998</v>
      </c>
      <c r="H328" s="18">
        <v>0.22</v>
      </c>
      <c r="I328" s="75">
        <f t="shared" si="18"/>
        <v>14.0322</v>
      </c>
      <c r="J328" s="91"/>
      <c r="K328" s="17">
        <f t="shared" si="19"/>
        <v>0</v>
      </c>
      <c r="L328" s="15" t="s">
        <v>917</v>
      </c>
      <c r="M328" s="15" t="s">
        <v>7</v>
      </c>
      <c r="N328" s="20" t="s">
        <v>62</v>
      </c>
    </row>
    <row r="329" spans="1:17" ht="15" customHeight="1">
      <c r="A329" s="34"/>
      <c r="B329" s="34"/>
      <c r="C329" s="34"/>
      <c r="D329" s="34"/>
      <c r="E329" s="34"/>
      <c r="F329" s="34"/>
      <c r="G329" s="36"/>
      <c r="H329" s="37"/>
      <c r="I329" s="78"/>
      <c r="J329" s="92"/>
      <c r="K329" s="36"/>
      <c r="L329" s="34"/>
      <c r="M329" s="34"/>
      <c r="N329" s="38"/>
    </row>
    <row r="330" spans="1:17" ht="15" customHeight="1">
      <c r="A330" s="21" t="s">
        <v>2299</v>
      </c>
      <c r="B330" s="22"/>
      <c r="C330" s="22"/>
      <c r="D330" s="22"/>
      <c r="E330" s="22"/>
      <c r="F330" s="22"/>
      <c r="G330" s="23"/>
      <c r="H330" s="24"/>
      <c r="I330" s="76"/>
      <c r="J330" s="93"/>
      <c r="K330" s="23"/>
      <c r="L330" s="22"/>
      <c r="M330" s="22"/>
      <c r="N330" s="26"/>
      <c r="O330" s="2"/>
      <c r="P330" s="2"/>
      <c r="Q330" s="2"/>
    </row>
    <row r="331" spans="1:17" ht="15" customHeight="1">
      <c r="A331" s="34"/>
      <c r="B331" s="34"/>
      <c r="C331" s="34"/>
      <c r="D331" s="34"/>
      <c r="E331" s="34"/>
      <c r="F331" s="34"/>
      <c r="G331" s="36"/>
      <c r="H331" s="37"/>
      <c r="I331" s="78"/>
      <c r="J331" s="92"/>
      <c r="K331" s="36"/>
      <c r="L331" s="34"/>
      <c r="M331" s="34"/>
      <c r="N331" s="38"/>
      <c r="O331" s="2"/>
      <c r="P331" s="2"/>
      <c r="Q331" s="2"/>
    </row>
    <row r="332" spans="1:17" ht="15" customHeight="1">
      <c r="A332" s="15" t="s">
        <v>1080</v>
      </c>
      <c r="B332" s="15" t="s">
        <v>1081</v>
      </c>
      <c r="C332" s="15" t="s">
        <v>1082</v>
      </c>
      <c r="D332" s="15" t="s">
        <v>3</v>
      </c>
      <c r="E332" s="15" t="s">
        <v>141</v>
      </c>
      <c r="F332" s="15" t="s">
        <v>5</v>
      </c>
      <c r="G332" s="17">
        <v>17.989999999999998</v>
      </c>
      <c r="H332" s="18">
        <v>0.22</v>
      </c>
      <c r="I332" s="75">
        <f t="shared" ref="I332:I363" si="20">G332*0.78</f>
        <v>14.0322</v>
      </c>
      <c r="J332" s="91"/>
      <c r="K332" s="17">
        <f t="shared" ref="K332:K363" si="21">J332*I332</f>
        <v>0</v>
      </c>
      <c r="L332" s="15" t="s">
        <v>1083</v>
      </c>
      <c r="M332" s="15" t="s">
        <v>7</v>
      </c>
      <c r="N332" s="20" t="s">
        <v>71</v>
      </c>
    </row>
    <row r="333" spans="1:17" ht="15" customHeight="1">
      <c r="A333" s="15" t="s">
        <v>1084</v>
      </c>
      <c r="B333" s="15" t="s">
        <v>1085</v>
      </c>
      <c r="C333" s="15" t="s">
        <v>1086</v>
      </c>
      <c r="D333" s="15" t="s">
        <v>3</v>
      </c>
      <c r="E333" s="15" t="s">
        <v>70</v>
      </c>
      <c r="F333" s="15" t="s">
        <v>5</v>
      </c>
      <c r="G333" s="17">
        <v>17.989999999999998</v>
      </c>
      <c r="H333" s="18">
        <v>0.22</v>
      </c>
      <c r="I333" s="75">
        <f t="shared" si="20"/>
        <v>14.0322</v>
      </c>
      <c r="J333" s="91"/>
      <c r="K333" s="17">
        <f t="shared" si="21"/>
        <v>0</v>
      </c>
      <c r="L333" s="15" t="s">
        <v>1083</v>
      </c>
      <c r="M333" s="15" t="s">
        <v>19</v>
      </c>
      <c r="N333" s="20" t="s">
        <v>8</v>
      </c>
    </row>
    <row r="334" spans="1:17" ht="15" customHeight="1">
      <c r="A334" s="15" t="s">
        <v>1087</v>
      </c>
      <c r="B334" s="15" t="s">
        <v>1088</v>
      </c>
      <c r="C334" s="15" t="s">
        <v>1089</v>
      </c>
      <c r="D334" s="15" t="s">
        <v>3</v>
      </c>
      <c r="E334" s="15" t="s">
        <v>56</v>
      </c>
      <c r="F334" s="15" t="s">
        <v>5</v>
      </c>
      <c r="G334" s="17">
        <v>17.989999999999998</v>
      </c>
      <c r="H334" s="18">
        <v>0.22</v>
      </c>
      <c r="I334" s="75">
        <f t="shared" si="20"/>
        <v>14.0322</v>
      </c>
      <c r="J334" s="91"/>
      <c r="K334" s="17">
        <f t="shared" si="21"/>
        <v>0</v>
      </c>
      <c r="L334" s="15" t="s">
        <v>1083</v>
      </c>
      <c r="M334" s="15" t="s">
        <v>7</v>
      </c>
      <c r="N334" s="20" t="s">
        <v>146</v>
      </c>
    </row>
    <row r="335" spans="1:17" ht="15" customHeight="1">
      <c r="A335" s="16" t="s">
        <v>1090</v>
      </c>
      <c r="B335" s="16" t="s">
        <v>1091</v>
      </c>
      <c r="C335" s="16" t="s">
        <v>1092</v>
      </c>
      <c r="D335" s="16" t="s">
        <v>1093</v>
      </c>
      <c r="E335" s="15" t="s">
        <v>29</v>
      </c>
      <c r="F335" s="15" t="s">
        <v>5</v>
      </c>
      <c r="G335" s="17">
        <v>17.989999999999998</v>
      </c>
      <c r="H335" s="18">
        <v>0.22</v>
      </c>
      <c r="I335" s="75">
        <f t="shared" si="20"/>
        <v>14.0322</v>
      </c>
      <c r="J335" s="91"/>
      <c r="K335" s="17">
        <f t="shared" si="21"/>
        <v>0</v>
      </c>
      <c r="L335" s="16" t="s">
        <v>1083</v>
      </c>
      <c r="M335" s="15" t="s">
        <v>19</v>
      </c>
      <c r="N335" s="39" t="s">
        <v>129</v>
      </c>
    </row>
    <row r="336" spans="1:17" ht="15" customHeight="1">
      <c r="A336" s="15" t="s">
        <v>1094</v>
      </c>
      <c r="B336" s="15" t="s">
        <v>1095</v>
      </c>
      <c r="C336" s="15" t="s">
        <v>1096</v>
      </c>
      <c r="D336" s="15" t="s">
        <v>3</v>
      </c>
      <c r="E336" s="15" t="s">
        <v>482</v>
      </c>
      <c r="F336" s="15" t="s">
        <v>5</v>
      </c>
      <c r="G336" s="17">
        <v>18</v>
      </c>
      <c r="H336" s="18">
        <v>0.22</v>
      </c>
      <c r="I336" s="75">
        <f t="shared" si="20"/>
        <v>14.040000000000001</v>
      </c>
      <c r="J336" s="91"/>
      <c r="K336" s="17">
        <f t="shared" si="21"/>
        <v>0</v>
      </c>
      <c r="L336" s="15" t="s">
        <v>1083</v>
      </c>
      <c r="M336" s="15" t="s">
        <v>264</v>
      </c>
      <c r="N336" s="20" t="s">
        <v>433</v>
      </c>
    </row>
    <row r="337" spans="1:14" ht="15" customHeight="1">
      <c r="A337" s="15" t="s">
        <v>1097</v>
      </c>
      <c r="B337" s="15" t="s">
        <v>1098</v>
      </c>
      <c r="C337" s="15" t="s">
        <v>1099</v>
      </c>
      <c r="D337" s="15" t="s">
        <v>3</v>
      </c>
      <c r="E337" s="15" t="s">
        <v>227</v>
      </c>
      <c r="F337" s="15" t="s">
        <v>5</v>
      </c>
      <c r="G337" s="17">
        <v>17.989999999999998</v>
      </c>
      <c r="H337" s="18">
        <v>0.22</v>
      </c>
      <c r="I337" s="75">
        <f t="shared" si="20"/>
        <v>14.0322</v>
      </c>
      <c r="J337" s="91"/>
      <c r="K337" s="17">
        <f t="shared" si="21"/>
        <v>0</v>
      </c>
      <c r="L337" s="15" t="s">
        <v>1083</v>
      </c>
      <c r="M337" s="15" t="s">
        <v>7</v>
      </c>
      <c r="N337" s="20" t="s">
        <v>848</v>
      </c>
    </row>
    <row r="338" spans="1:14" ht="15" customHeight="1">
      <c r="A338" s="15" t="s">
        <v>1100</v>
      </c>
      <c r="B338" s="15" t="s">
        <v>1101</v>
      </c>
      <c r="C338" s="15" t="s">
        <v>1102</v>
      </c>
      <c r="D338" s="15" t="s">
        <v>3</v>
      </c>
      <c r="E338" s="15" t="s">
        <v>29</v>
      </c>
      <c r="F338" s="15" t="s">
        <v>5</v>
      </c>
      <c r="G338" s="17">
        <v>17.989999999999998</v>
      </c>
      <c r="H338" s="18">
        <v>0.22</v>
      </c>
      <c r="I338" s="75">
        <f t="shared" si="20"/>
        <v>14.0322</v>
      </c>
      <c r="J338" s="91"/>
      <c r="K338" s="17">
        <f t="shared" si="21"/>
        <v>0</v>
      </c>
      <c r="L338" s="15" t="s">
        <v>1083</v>
      </c>
      <c r="M338" s="15" t="s">
        <v>19</v>
      </c>
      <c r="N338" s="20" t="s">
        <v>71</v>
      </c>
    </row>
    <row r="339" spans="1:14" ht="15" customHeight="1">
      <c r="A339" s="15" t="s">
        <v>1103</v>
      </c>
      <c r="B339" s="15" t="s">
        <v>1104</v>
      </c>
      <c r="C339" s="15" t="s">
        <v>1105</v>
      </c>
      <c r="D339" s="15" t="s">
        <v>3</v>
      </c>
      <c r="E339" s="15" t="s">
        <v>56</v>
      </c>
      <c r="F339" s="15" t="s">
        <v>5</v>
      </c>
      <c r="G339" s="17">
        <v>17.989999999999998</v>
      </c>
      <c r="H339" s="18">
        <v>0.22</v>
      </c>
      <c r="I339" s="75">
        <f t="shared" si="20"/>
        <v>14.0322</v>
      </c>
      <c r="J339" s="91"/>
      <c r="K339" s="17">
        <f t="shared" si="21"/>
        <v>0</v>
      </c>
      <c r="L339" s="15" t="s">
        <v>1083</v>
      </c>
      <c r="M339" s="15" t="s">
        <v>7</v>
      </c>
      <c r="N339" s="20" t="s">
        <v>696</v>
      </c>
    </row>
    <row r="340" spans="1:14" ht="15" customHeight="1">
      <c r="A340" s="15" t="s">
        <v>1106</v>
      </c>
      <c r="B340" s="15" t="s">
        <v>1107</v>
      </c>
      <c r="C340" s="15" t="s">
        <v>1108</v>
      </c>
      <c r="D340" s="15" t="s">
        <v>3</v>
      </c>
      <c r="E340" s="15" t="s">
        <v>29</v>
      </c>
      <c r="F340" s="15" t="s">
        <v>5</v>
      </c>
      <c r="G340" s="17">
        <v>17.989999999999998</v>
      </c>
      <c r="H340" s="18">
        <v>0.22</v>
      </c>
      <c r="I340" s="75">
        <f t="shared" si="20"/>
        <v>14.0322</v>
      </c>
      <c r="J340" s="91"/>
      <c r="K340" s="17">
        <f t="shared" si="21"/>
        <v>0</v>
      </c>
      <c r="L340" s="15" t="s">
        <v>1083</v>
      </c>
      <c r="M340" s="15" t="s">
        <v>19</v>
      </c>
      <c r="N340" s="20" t="s">
        <v>259</v>
      </c>
    </row>
    <row r="341" spans="1:14" ht="15" customHeight="1">
      <c r="A341" s="15" t="s">
        <v>1109</v>
      </c>
      <c r="B341" s="15" t="s">
        <v>1110</v>
      </c>
      <c r="C341" s="15" t="s">
        <v>1111</v>
      </c>
      <c r="D341" s="15" t="s">
        <v>3</v>
      </c>
      <c r="E341" s="15" t="s">
        <v>18</v>
      </c>
      <c r="F341" s="15" t="s">
        <v>5</v>
      </c>
      <c r="G341" s="17">
        <v>17.989999999999998</v>
      </c>
      <c r="H341" s="18">
        <v>0.22</v>
      </c>
      <c r="I341" s="75">
        <f t="shared" si="20"/>
        <v>14.0322</v>
      </c>
      <c r="J341" s="91"/>
      <c r="K341" s="17">
        <f t="shared" si="21"/>
        <v>0</v>
      </c>
      <c r="L341" s="15" t="s">
        <v>1083</v>
      </c>
      <c r="M341" s="15" t="s">
        <v>19</v>
      </c>
      <c r="N341" s="20" t="s">
        <v>182</v>
      </c>
    </row>
    <row r="342" spans="1:14" ht="15" customHeight="1">
      <c r="A342" s="15" t="s">
        <v>1112</v>
      </c>
      <c r="B342" s="15" t="s">
        <v>1113</v>
      </c>
      <c r="C342" s="15" t="s">
        <v>1114</v>
      </c>
      <c r="D342" s="15" t="s">
        <v>3</v>
      </c>
      <c r="E342" s="15" t="s">
        <v>56</v>
      </c>
      <c r="F342" s="15" t="s">
        <v>5</v>
      </c>
      <c r="G342" s="17">
        <v>17.989999999999998</v>
      </c>
      <c r="H342" s="18">
        <v>0.22</v>
      </c>
      <c r="I342" s="75">
        <f t="shared" si="20"/>
        <v>14.0322</v>
      </c>
      <c r="J342" s="91"/>
      <c r="K342" s="17">
        <f t="shared" si="21"/>
        <v>0</v>
      </c>
      <c r="L342" s="15" t="s">
        <v>1083</v>
      </c>
      <c r="M342" s="15" t="s">
        <v>7</v>
      </c>
      <c r="N342" s="20" t="s">
        <v>433</v>
      </c>
    </row>
    <row r="343" spans="1:14" ht="15" customHeight="1">
      <c r="A343" s="15" t="s">
        <v>1013</v>
      </c>
      <c r="B343" s="15" t="s">
        <v>1014</v>
      </c>
      <c r="C343" s="15" t="s">
        <v>1015</v>
      </c>
      <c r="D343" s="15" t="s">
        <v>3</v>
      </c>
      <c r="E343" s="15" t="s">
        <v>473</v>
      </c>
      <c r="F343" s="15" t="s">
        <v>5</v>
      </c>
      <c r="G343" s="17">
        <v>17.989999999999998</v>
      </c>
      <c r="H343" s="18">
        <v>0.22</v>
      </c>
      <c r="I343" s="75">
        <f t="shared" si="20"/>
        <v>14.0322</v>
      </c>
      <c r="J343" s="91"/>
      <c r="K343" s="17">
        <f t="shared" si="21"/>
        <v>0</v>
      </c>
      <c r="L343" s="15" t="s">
        <v>1083</v>
      </c>
      <c r="M343" s="15" t="s">
        <v>19</v>
      </c>
      <c r="N343" s="20" t="s">
        <v>478</v>
      </c>
    </row>
    <row r="344" spans="1:14" ht="15" customHeight="1">
      <c r="A344" s="15" t="s">
        <v>1115</v>
      </c>
      <c r="B344" s="15" t="s">
        <v>1116</v>
      </c>
      <c r="C344" s="15" t="s">
        <v>1117</v>
      </c>
      <c r="D344" s="15" t="s">
        <v>3</v>
      </c>
      <c r="E344" s="15" t="s">
        <v>498</v>
      </c>
      <c r="F344" s="15" t="s">
        <v>5</v>
      </c>
      <c r="G344" s="17">
        <v>17.989999999999998</v>
      </c>
      <c r="H344" s="18">
        <v>0.22</v>
      </c>
      <c r="I344" s="75">
        <f t="shared" si="20"/>
        <v>14.0322</v>
      </c>
      <c r="J344" s="91"/>
      <c r="K344" s="17">
        <f t="shared" si="21"/>
        <v>0</v>
      </c>
      <c r="L344" s="15" t="s">
        <v>1083</v>
      </c>
      <c r="M344" s="15" t="s">
        <v>19</v>
      </c>
      <c r="N344" s="20" t="s">
        <v>51</v>
      </c>
    </row>
    <row r="345" spans="1:14" ht="15" customHeight="1">
      <c r="A345" s="16" t="s">
        <v>1118</v>
      </c>
      <c r="B345" s="16" t="s">
        <v>1119</v>
      </c>
      <c r="C345" s="16" t="s">
        <v>1120</v>
      </c>
      <c r="D345" s="16" t="s">
        <v>1119</v>
      </c>
      <c r="E345" s="15" t="s">
        <v>39</v>
      </c>
      <c r="F345" s="15" t="s">
        <v>5</v>
      </c>
      <c r="G345" s="17">
        <v>17.989999999999998</v>
      </c>
      <c r="H345" s="18">
        <v>0.22</v>
      </c>
      <c r="I345" s="75">
        <f t="shared" si="20"/>
        <v>14.0322</v>
      </c>
      <c r="J345" s="91"/>
      <c r="K345" s="17">
        <f t="shared" si="21"/>
        <v>0</v>
      </c>
      <c r="L345" s="16" t="s">
        <v>1083</v>
      </c>
      <c r="M345" s="16" t="s">
        <v>40</v>
      </c>
      <c r="N345" s="39" t="s">
        <v>425</v>
      </c>
    </row>
    <row r="346" spans="1:14" ht="15" customHeight="1">
      <c r="A346" s="34" t="s">
        <v>1121</v>
      </c>
      <c r="B346" s="35" t="s">
        <v>1122</v>
      </c>
      <c r="C346" s="34" t="s">
        <v>1123</v>
      </c>
      <c r="D346" s="34" t="s">
        <v>1124</v>
      </c>
      <c r="E346" s="34" t="s">
        <v>56</v>
      </c>
      <c r="F346" s="34" t="s">
        <v>5</v>
      </c>
      <c r="G346" s="36">
        <v>18.989999999999998</v>
      </c>
      <c r="H346" s="37">
        <v>0.22</v>
      </c>
      <c r="I346" s="78">
        <f t="shared" si="20"/>
        <v>14.812199999999999</v>
      </c>
      <c r="J346" s="91"/>
      <c r="K346" s="36">
        <f t="shared" si="21"/>
        <v>0</v>
      </c>
      <c r="L346" s="34" t="s">
        <v>1083</v>
      </c>
      <c r="M346" s="34" t="s">
        <v>13</v>
      </c>
      <c r="N346" s="38" t="s">
        <v>142</v>
      </c>
    </row>
    <row r="347" spans="1:14" ht="15" customHeight="1">
      <c r="A347" s="34" t="s">
        <v>1125</v>
      </c>
      <c r="B347" s="35" t="s">
        <v>1126</v>
      </c>
      <c r="C347" s="34" t="s">
        <v>1123</v>
      </c>
      <c r="D347" s="34" t="s">
        <v>3</v>
      </c>
      <c r="E347" s="34" t="s">
        <v>56</v>
      </c>
      <c r="F347" s="34" t="s">
        <v>5</v>
      </c>
      <c r="G347" s="36">
        <v>18.989999999999998</v>
      </c>
      <c r="H347" s="37">
        <v>0.22</v>
      </c>
      <c r="I347" s="78">
        <f t="shared" si="20"/>
        <v>14.812199999999999</v>
      </c>
      <c r="J347" s="91"/>
      <c r="K347" s="36">
        <f t="shared" si="21"/>
        <v>0</v>
      </c>
      <c r="L347" s="34" t="s">
        <v>1083</v>
      </c>
      <c r="M347" s="34" t="s">
        <v>13</v>
      </c>
      <c r="N347" s="38" t="s">
        <v>62</v>
      </c>
    </row>
    <row r="348" spans="1:14" ht="15" customHeight="1">
      <c r="A348" s="15" t="s">
        <v>1127</v>
      </c>
      <c r="B348" s="15" t="s">
        <v>1128</v>
      </c>
      <c r="C348" s="15" t="s">
        <v>1129</v>
      </c>
      <c r="D348" s="15" t="s">
        <v>1130</v>
      </c>
      <c r="E348" s="15" t="s">
        <v>84</v>
      </c>
      <c r="F348" s="15" t="s">
        <v>5</v>
      </c>
      <c r="G348" s="17">
        <v>17.989999999999998</v>
      </c>
      <c r="H348" s="18">
        <v>0.22</v>
      </c>
      <c r="I348" s="75">
        <f t="shared" si="20"/>
        <v>14.0322</v>
      </c>
      <c r="J348" s="91"/>
      <c r="K348" s="17">
        <f t="shared" si="21"/>
        <v>0</v>
      </c>
      <c r="L348" s="15" t="s">
        <v>1083</v>
      </c>
      <c r="M348" s="15" t="s">
        <v>7</v>
      </c>
      <c r="N348" s="20" t="s">
        <v>868</v>
      </c>
    </row>
    <row r="349" spans="1:14" ht="15" customHeight="1">
      <c r="A349" s="15" t="s">
        <v>1131</v>
      </c>
      <c r="B349" s="15" t="s">
        <v>1132</v>
      </c>
      <c r="C349" s="15" t="s">
        <v>1133</v>
      </c>
      <c r="D349" s="15" t="s">
        <v>3</v>
      </c>
      <c r="E349" s="15" t="s">
        <v>258</v>
      </c>
      <c r="F349" s="15" t="s">
        <v>5</v>
      </c>
      <c r="G349" s="17">
        <v>17.989999999999998</v>
      </c>
      <c r="H349" s="18">
        <v>0.22</v>
      </c>
      <c r="I349" s="75">
        <f t="shared" si="20"/>
        <v>14.0322</v>
      </c>
      <c r="J349" s="91"/>
      <c r="K349" s="17">
        <f t="shared" si="21"/>
        <v>0</v>
      </c>
      <c r="L349" s="15" t="s">
        <v>1083</v>
      </c>
      <c r="M349" s="15" t="s">
        <v>7</v>
      </c>
      <c r="N349" s="20" t="s">
        <v>51</v>
      </c>
    </row>
    <row r="350" spans="1:14" ht="15" customHeight="1">
      <c r="A350" s="15" t="s">
        <v>1134</v>
      </c>
      <c r="B350" s="15" t="s">
        <v>1135</v>
      </c>
      <c r="C350" s="15" t="s">
        <v>1136</v>
      </c>
      <c r="D350" s="15" t="s">
        <v>3</v>
      </c>
      <c r="E350" s="15" t="s">
        <v>258</v>
      </c>
      <c r="F350" s="15" t="s">
        <v>5</v>
      </c>
      <c r="G350" s="17">
        <v>17.989999999999998</v>
      </c>
      <c r="H350" s="18">
        <v>0.22</v>
      </c>
      <c r="I350" s="75">
        <f t="shared" si="20"/>
        <v>14.0322</v>
      </c>
      <c r="J350" s="91"/>
      <c r="K350" s="17">
        <f t="shared" si="21"/>
        <v>0</v>
      </c>
      <c r="L350" s="15" t="s">
        <v>1083</v>
      </c>
      <c r="M350" s="15" t="s">
        <v>13</v>
      </c>
      <c r="N350" s="20" t="s">
        <v>868</v>
      </c>
    </row>
    <row r="351" spans="1:14" ht="15" customHeight="1">
      <c r="A351" s="16" t="s">
        <v>1137</v>
      </c>
      <c r="B351" s="16" t="s">
        <v>1138</v>
      </c>
      <c r="C351" s="16" t="s">
        <v>1139</v>
      </c>
      <c r="D351" s="16" t="s">
        <v>1140</v>
      </c>
      <c r="E351" s="15" t="s">
        <v>614</v>
      </c>
      <c r="F351" s="15" t="s">
        <v>5</v>
      </c>
      <c r="G351" s="17">
        <v>16.989999999999998</v>
      </c>
      <c r="H351" s="18">
        <v>0.22</v>
      </c>
      <c r="I351" s="75">
        <f t="shared" si="20"/>
        <v>13.252199999999998</v>
      </c>
      <c r="J351" s="91"/>
      <c r="K351" s="17">
        <f t="shared" si="21"/>
        <v>0</v>
      </c>
      <c r="L351" s="16" t="s">
        <v>1083</v>
      </c>
      <c r="M351" s="15" t="s">
        <v>19</v>
      </c>
      <c r="N351" s="39" t="s">
        <v>146</v>
      </c>
    </row>
    <row r="352" spans="1:14" ht="15" customHeight="1">
      <c r="A352" s="15" t="s">
        <v>1016</v>
      </c>
      <c r="B352" s="15" t="s">
        <v>1017</v>
      </c>
      <c r="C352" s="15" t="s">
        <v>1018</v>
      </c>
      <c r="D352" s="15" t="s">
        <v>3</v>
      </c>
      <c r="E352" s="15" t="s">
        <v>39</v>
      </c>
      <c r="F352" s="15" t="s">
        <v>5</v>
      </c>
      <c r="G352" s="17">
        <v>17.989999999999998</v>
      </c>
      <c r="H352" s="18">
        <v>0.22</v>
      </c>
      <c r="I352" s="75">
        <f t="shared" si="20"/>
        <v>14.0322</v>
      </c>
      <c r="J352" s="91"/>
      <c r="K352" s="17">
        <f t="shared" si="21"/>
        <v>0</v>
      </c>
      <c r="L352" s="15" t="s">
        <v>1083</v>
      </c>
      <c r="M352" s="15" t="s">
        <v>19</v>
      </c>
      <c r="N352" s="20" t="s">
        <v>101</v>
      </c>
    </row>
    <row r="353" spans="1:17" ht="15" customHeight="1">
      <c r="A353" s="15" t="s">
        <v>1141</v>
      </c>
      <c r="B353" s="15" t="s">
        <v>1142</v>
      </c>
      <c r="C353" s="15" t="s">
        <v>1143</v>
      </c>
      <c r="D353" s="15" t="s">
        <v>1144</v>
      </c>
      <c r="E353" s="15" t="s">
        <v>4</v>
      </c>
      <c r="F353" s="15" t="s">
        <v>5</v>
      </c>
      <c r="G353" s="17">
        <v>17.989999999999998</v>
      </c>
      <c r="H353" s="18">
        <v>0.22</v>
      </c>
      <c r="I353" s="75">
        <f t="shared" si="20"/>
        <v>14.0322</v>
      </c>
      <c r="J353" s="91"/>
      <c r="K353" s="17">
        <f t="shared" si="21"/>
        <v>0</v>
      </c>
      <c r="L353" s="15" t="s">
        <v>1083</v>
      </c>
      <c r="M353" s="15" t="s">
        <v>19</v>
      </c>
      <c r="N353" s="20" t="s">
        <v>142</v>
      </c>
    </row>
    <row r="354" spans="1:17" ht="15" customHeight="1">
      <c r="A354" s="15" t="s">
        <v>1145</v>
      </c>
      <c r="B354" s="15" t="s">
        <v>1146</v>
      </c>
      <c r="C354" s="15" t="s">
        <v>1147</v>
      </c>
      <c r="D354" s="15" t="s">
        <v>3</v>
      </c>
      <c r="E354" s="15" t="s">
        <v>209</v>
      </c>
      <c r="F354" s="15" t="s">
        <v>5</v>
      </c>
      <c r="G354" s="17">
        <v>17.989999999999998</v>
      </c>
      <c r="H354" s="18">
        <v>0.22</v>
      </c>
      <c r="I354" s="75">
        <f t="shared" si="20"/>
        <v>14.0322</v>
      </c>
      <c r="J354" s="91"/>
      <c r="K354" s="17">
        <f t="shared" si="21"/>
        <v>0</v>
      </c>
      <c r="L354" s="15" t="s">
        <v>1083</v>
      </c>
      <c r="M354" s="15" t="s">
        <v>7</v>
      </c>
      <c r="N354" s="20" t="s">
        <v>433</v>
      </c>
    </row>
    <row r="355" spans="1:17" ht="15" customHeight="1">
      <c r="A355" s="15" t="s">
        <v>1148</v>
      </c>
      <c r="B355" s="15" t="s">
        <v>1149</v>
      </c>
      <c r="C355" s="15" t="s">
        <v>1150</v>
      </c>
      <c r="D355" s="15" t="s">
        <v>3</v>
      </c>
      <c r="E355" s="15" t="s">
        <v>227</v>
      </c>
      <c r="F355" s="15" t="s">
        <v>5</v>
      </c>
      <c r="G355" s="17">
        <v>17.989999999999998</v>
      </c>
      <c r="H355" s="18">
        <v>0.22</v>
      </c>
      <c r="I355" s="75">
        <f t="shared" si="20"/>
        <v>14.0322</v>
      </c>
      <c r="J355" s="91"/>
      <c r="K355" s="17">
        <f t="shared" si="21"/>
        <v>0</v>
      </c>
      <c r="L355" s="15" t="s">
        <v>1083</v>
      </c>
      <c r="M355" s="15" t="s">
        <v>7</v>
      </c>
      <c r="N355" s="20" t="s">
        <v>71</v>
      </c>
    </row>
    <row r="356" spans="1:17" ht="15" customHeight="1">
      <c r="A356" s="16" t="s">
        <v>1151</v>
      </c>
      <c r="B356" s="16" t="s">
        <v>1152</v>
      </c>
      <c r="C356" s="16" t="s">
        <v>1153</v>
      </c>
      <c r="D356" s="16" t="s">
        <v>1154</v>
      </c>
      <c r="E356" s="15" t="s">
        <v>4</v>
      </c>
      <c r="F356" s="15" t="s">
        <v>5</v>
      </c>
      <c r="G356" s="17">
        <v>17.989999999999998</v>
      </c>
      <c r="H356" s="18">
        <v>0.22</v>
      </c>
      <c r="I356" s="75">
        <f t="shared" si="20"/>
        <v>14.0322</v>
      </c>
      <c r="J356" s="91"/>
      <c r="K356" s="17">
        <f t="shared" si="21"/>
        <v>0</v>
      </c>
      <c r="L356" s="16" t="s">
        <v>1083</v>
      </c>
      <c r="M356" s="16" t="s">
        <v>7</v>
      </c>
      <c r="N356" s="39" t="s">
        <v>282</v>
      </c>
    </row>
    <row r="357" spans="1:17" ht="15" customHeight="1">
      <c r="A357" s="15" t="s">
        <v>1155</v>
      </c>
      <c r="B357" s="15" t="s">
        <v>1156</v>
      </c>
      <c r="C357" s="15" t="s">
        <v>1157</v>
      </c>
      <c r="D357" s="15" t="s">
        <v>3</v>
      </c>
      <c r="E357" s="15" t="s">
        <v>477</v>
      </c>
      <c r="F357" s="15" t="s">
        <v>5</v>
      </c>
      <c r="G357" s="17">
        <v>17.989999999999998</v>
      </c>
      <c r="H357" s="18">
        <v>0.22</v>
      </c>
      <c r="I357" s="75">
        <f t="shared" si="20"/>
        <v>14.0322</v>
      </c>
      <c r="J357" s="91"/>
      <c r="K357" s="17">
        <f t="shared" si="21"/>
        <v>0</v>
      </c>
      <c r="L357" s="15" t="s">
        <v>1083</v>
      </c>
      <c r="M357" s="15" t="s">
        <v>19</v>
      </c>
      <c r="N357" s="20" t="s">
        <v>416</v>
      </c>
    </row>
    <row r="358" spans="1:17" ht="15" customHeight="1">
      <c r="A358" s="15" t="s">
        <v>1158</v>
      </c>
      <c r="B358" s="15" t="s">
        <v>1159</v>
      </c>
      <c r="C358" s="15" t="s">
        <v>1160</v>
      </c>
      <c r="D358" s="15" t="s">
        <v>3</v>
      </c>
      <c r="E358" s="15" t="s">
        <v>1161</v>
      </c>
      <c r="F358" s="15" t="s">
        <v>5</v>
      </c>
      <c r="G358" s="17">
        <v>18.989999999999998</v>
      </c>
      <c r="H358" s="18">
        <v>0.22</v>
      </c>
      <c r="I358" s="75">
        <f t="shared" si="20"/>
        <v>14.812199999999999</v>
      </c>
      <c r="J358" s="91"/>
      <c r="K358" s="17">
        <f t="shared" si="21"/>
        <v>0</v>
      </c>
      <c r="L358" s="15" t="s">
        <v>1083</v>
      </c>
      <c r="M358" s="16" t="s">
        <v>13</v>
      </c>
      <c r="N358" s="20" t="s">
        <v>389</v>
      </c>
    </row>
    <row r="359" spans="1:17" ht="15" customHeight="1">
      <c r="A359" s="16" t="s">
        <v>1162</v>
      </c>
      <c r="B359" s="16" t="s">
        <v>1163</v>
      </c>
      <c r="C359" s="16" t="s">
        <v>308</v>
      </c>
      <c r="D359" s="16" t="s">
        <v>1164</v>
      </c>
      <c r="E359" s="15" t="s">
        <v>244</v>
      </c>
      <c r="F359" s="15" t="s">
        <v>5</v>
      </c>
      <c r="G359" s="17">
        <v>18.989999999999998</v>
      </c>
      <c r="H359" s="18">
        <v>0.22</v>
      </c>
      <c r="I359" s="75">
        <f t="shared" si="20"/>
        <v>14.812199999999999</v>
      </c>
      <c r="J359" s="91"/>
      <c r="K359" s="17">
        <f t="shared" si="21"/>
        <v>0</v>
      </c>
      <c r="L359" s="16" t="s">
        <v>1083</v>
      </c>
      <c r="M359" s="16" t="s">
        <v>7</v>
      </c>
      <c r="N359" s="39" t="s">
        <v>282</v>
      </c>
    </row>
    <row r="360" spans="1:17" ht="15" customHeight="1">
      <c r="A360" s="15" t="s">
        <v>1165</v>
      </c>
      <c r="B360" s="15" t="s">
        <v>1166</v>
      </c>
      <c r="C360" s="15" t="s">
        <v>1167</v>
      </c>
      <c r="D360" s="15" t="s">
        <v>3</v>
      </c>
      <c r="E360" s="15" t="s">
        <v>66</v>
      </c>
      <c r="F360" s="15" t="s">
        <v>5</v>
      </c>
      <c r="G360" s="17">
        <v>17.989999999999998</v>
      </c>
      <c r="H360" s="18">
        <v>0.22</v>
      </c>
      <c r="I360" s="75">
        <f t="shared" si="20"/>
        <v>14.0322</v>
      </c>
      <c r="J360" s="91"/>
      <c r="K360" s="17">
        <f t="shared" si="21"/>
        <v>0</v>
      </c>
      <c r="L360" s="15" t="s">
        <v>1083</v>
      </c>
      <c r="M360" s="15" t="s">
        <v>19</v>
      </c>
      <c r="N360" s="20" t="s">
        <v>25</v>
      </c>
      <c r="O360" s="2"/>
      <c r="P360" s="2"/>
      <c r="Q360" s="2"/>
    </row>
    <row r="361" spans="1:17" ht="15" customHeight="1">
      <c r="A361" s="15" t="s">
        <v>1019</v>
      </c>
      <c r="B361" s="15" t="s">
        <v>1020</v>
      </c>
      <c r="C361" s="15" t="s">
        <v>1021</v>
      </c>
      <c r="D361" s="15" t="s">
        <v>3</v>
      </c>
      <c r="E361" s="15" t="s">
        <v>18</v>
      </c>
      <c r="F361" s="15" t="s">
        <v>5</v>
      </c>
      <c r="G361" s="17">
        <v>16.989999999999998</v>
      </c>
      <c r="H361" s="18">
        <v>0.22</v>
      </c>
      <c r="I361" s="75">
        <f t="shared" si="20"/>
        <v>13.252199999999998</v>
      </c>
      <c r="J361" s="91"/>
      <c r="K361" s="17">
        <f t="shared" si="21"/>
        <v>0</v>
      </c>
      <c r="L361" s="15" t="s">
        <v>1083</v>
      </c>
      <c r="M361" s="15" t="s">
        <v>1022</v>
      </c>
      <c r="N361" s="20" t="s">
        <v>62</v>
      </c>
    </row>
    <row r="362" spans="1:17" ht="15" customHeight="1">
      <c r="A362" s="15" t="s">
        <v>1168</v>
      </c>
      <c r="B362" s="15" t="s">
        <v>1169</v>
      </c>
      <c r="C362" s="15" t="s">
        <v>1170</v>
      </c>
      <c r="D362" s="15" t="s">
        <v>3</v>
      </c>
      <c r="E362" s="15" t="s">
        <v>56</v>
      </c>
      <c r="F362" s="15" t="s">
        <v>5</v>
      </c>
      <c r="G362" s="17">
        <v>17.989999999999998</v>
      </c>
      <c r="H362" s="18">
        <v>0.22</v>
      </c>
      <c r="I362" s="75">
        <f t="shared" si="20"/>
        <v>14.0322</v>
      </c>
      <c r="J362" s="91"/>
      <c r="K362" s="17">
        <f t="shared" si="21"/>
        <v>0</v>
      </c>
      <c r="L362" s="15" t="s">
        <v>1083</v>
      </c>
      <c r="M362" s="15" t="s">
        <v>7</v>
      </c>
      <c r="N362" s="20" t="s">
        <v>57</v>
      </c>
      <c r="O362" s="2"/>
      <c r="P362" s="2"/>
      <c r="Q362" s="2"/>
    </row>
    <row r="363" spans="1:17" ht="15" customHeight="1">
      <c r="A363" s="15" t="s">
        <v>1171</v>
      </c>
      <c r="B363" s="15" t="s">
        <v>1172</v>
      </c>
      <c r="C363" s="15" t="s">
        <v>1173</v>
      </c>
      <c r="D363" s="15" t="s">
        <v>3</v>
      </c>
      <c r="E363" s="15" t="s">
        <v>733</v>
      </c>
      <c r="F363" s="15" t="s">
        <v>5</v>
      </c>
      <c r="G363" s="17">
        <v>16.989999999999998</v>
      </c>
      <c r="H363" s="18">
        <v>0.22</v>
      </c>
      <c r="I363" s="75">
        <f t="shared" si="20"/>
        <v>13.252199999999998</v>
      </c>
      <c r="J363" s="91"/>
      <c r="K363" s="17">
        <f t="shared" si="21"/>
        <v>0</v>
      </c>
      <c r="L363" s="15" t="s">
        <v>1083</v>
      </c>
      <c r="M363" s="15" t="s">
        <v>19</v>
      </c>
      <c r="N363" s="20" t="s">
        <v>142</v>
      </c>
    </row>
    <row r="364" spans="1:17" ht="15" customHeight="1">
      <c r="A364" s="15" t="s">
        <v>1174</v>
      </c>
      <c r="B364" s="15" t="s">
        <v>1175</v>
      </c>
      <c r="C364" s="15" t="s">
        <v>1176</v>
      </c>
      <c r="D364" s="15" t="s">
        <v>3</v>
      </c>
      <c r="E364" s="15" t="s">
        <v>88</v>
      </c>
      <c r="F364" s="15" t="s">
        <v>5</v>
      </c>
      <c r="G364" s="17">
        <v>17.989999999999998</v>
      </c>
      <c r="H364" s="18">
        <v>0.22</v>
      </c>
      <c r="I364" s="75">
        <f t="shared" ref="I364:I395" si="22">G364*0.78</f>
        <v>14.0322</v>
      </c>
      <c r="J364" s="91"/>
      <c r="K364" s="17">
        <f t="shared" ref="K364:K395" si="23">J364*I364</f>
        <v>0</v>
      </c>
      <c r="L364" s="15" t="s">
        <v>1083</v>
      </c>
      <c r="M364" s="15" t="s">
        <v>7</v>
      </c>
      <c r="N364" s="20" t="s">
        <v>41</v>
      </c>
    </row>
    <row r="365" spans="1:17" ht="15" customHeight="1">
      <c r="A365" s="15" t="s">
        <v>1177</v>
      </c>
      <c r="B365" s="15" t="s">
        <v>1178</v>
      </c>
      <c r="C365" s="15" t="s">
        <v>1179</v>
      </c>
      <c r="D365" s="15" t="s">
        <v>3</v>
      </c>
      <c r="E365" s="15" t="s">
        <v>213</v>
      </c>
      <c r="F365" s="15" t="s">
        <v>5</v>
      </c>
      <c r="G365" s="17">
        <v>17.989999999999998</v>
      </c>
      <c r="H365" s="18">
        <v>0.22</v>
      </c>
      <c r="I365" s="75">
        <f t="shared" si="22"/>
        <v>14.0322</v>
      </c>
      <c r="J365" s="91"/>
      <c r="K365" s="17">
        <f t="shared" si="23"/>
        <v>0</v>
      </c>
      <c r="L365" s="15" t="s">
        <v>1083</v>
      </c>
      <c r="M365" s="15" t="s">
        <v>7</v>
      </c>
      <c r="N365" s="20" t="s">
        <v>433</v>
      </c>
    </row>
    <row r="366" spans="1:17" ht="15" customHeight="1">
      <c r="A366" s="15" t="s">
        <v>1180</v>
      </c>
      <c r="B366" s="15" t="s">
        <v>1181</v>
      </c>
      <c r="C366" s="15" t="s">
        <v>1182</v>
      </c>
      <c r="D366" s="15" t="s">
        <v>3</v>
      </c>
      <c r="E366" s="15" t="s">
        <v>258</v>
      </c>
      <c r="F366" s="15" t="s">
        <v>5</v>
      </c>
      <c r="G366" s="17">
        <v>17.989999999999998</v>
      </c>
      <c r="H366" s="18">
        <v>0.22</v>
      </c>
      <c r="I366" s="75">
        <f t="shared" si="22"/>
        <v>14.0322</v>
      </c>
      <c r="J366" s="91"/>
      <c r="K366" s="17">
        <f t="shared" si="23"/>
        <v>0</v>
      </c>
      <c r="L366" s="15" t="s">
        <v>1083</v>
      </c>
      <c r="M366" s="15" t="s">
        <v>7</v>
      </c>
      <c r="N366" s="20" t="s">
        <v>187</v>
      </c>
    </row>
    <row r="367" spans="1:17" ht="15" customHeight="1">
      <c r="A367" s="15" t="s">
        <v>1183</v>
      </c>
      <c r="B367" s="15" t="s">
        <v>1184</v>
      </c>
      <c r="C367" s="15" t="s">
        <v>1185</v>
      </c>
      <c r="D367" s="15" t="s">
        <v>3</v>
      </c>
      <c r="E367" s="15" t="s">
        <v>70</v>
      </c>
      <c r="F367" s="15" t="s">
        <v>5</v>
      </c>
      <c r="G367" s="17">
        <v>17.989999999999998</v>
      </c>
      <c r="H367" s="18">
        <v>0.22</v>
      </c>
      <c r="I367" s="75">
        <f t="shared" si="22"/>
        <v>14.0322</v>
      </c>
      <c r="J367" s="91"/>
      <c r="K367" s="17">
        <f t="shared" si="23"/>
        <v>0</v>
      </c>
      <c r="L367" s="15" t="s">
        <v>1083</v>
      </c>
      <c r="M367" s="15" t="s">
        <v>19</v>
      </c>
      <c r="N367" s="20" t="s">
        <v>591</v>
      </c>
    </row>
    <row r="368" spans="1:17" ht="15" customHeight="1">
      <c r="A368" s="15" t="s">
        <v>1186</v>
      </c>
      <c r="B368" s="15" t="s">
        <v>1187</v>
      </c>
      <c r="C368" s="15" t="s">
        <v>1188</v>
      </c>
      <c r="D368" s="15" t="s">
        <v>3</v>
      </c>
      <c r="E368" s="15" t="s">
        <v>84</v>
      </c>
      <c r="F368" s="15" t="s">
        <v>5</v>
      </c>
      <c r="G368" s="17">
        <v>17.989999999999998</v>
      </c>
      <c r="H368" s="18">
        <v>0.22</v>
      </c>
      <c r="I368" s="75">
        <f t="shared" si="22"/>
        <v>14.0322</v>
      </c>
      <c r="J368" s="91"/>
      <c r="K368" s="17">
        <f t="shared" si="23"/>
        <v>0</v>
      </c>
      <c r="L368" s="15" t="s">
        <v>1083</v>
      </c>
      <c r="M368" s="15" t="s">
        <v>7</v>
      </c>
      <c r="N368" s="20" t="s">
        <v>8</v>
      </c>
    </row>
    <row r="369" spans="1:17" ht="15" customHeight="1">
      <c r="A369" s="15" t="s">
        <v>1189</v>
      </c>
      <c r="B369" s="15" t="s">
        <v>1190</v>
      </c>
      <c r="C369" s="15" t="s">
        <v>1191</v>
      </c>
      <c r="D369" s="15" t="s">
        <v>3</v>
      </c>
      <c r="E369" s="15" t="s">
        <v>473</v>
      </c>
      <c r="F369" s="15" t="s">
        <v>5</v>
      </c>
      <c r="G369" s="17">
        <v>17.989999999999998</v>
      </c>
      <c r="H369" s="18">
        <v>0.22</v>
      </c>
      <c r="I369" s="75">
        <f t="shared" si="22"/>
        <v>14.0322</v>
      </c>
      <c r="J369" s="91"/>
      <c r="K369" s="17">
        <f t="shared" si="23"/>
        <v>0</v>
      </c>
      <c r="L369" s="15" t="s">
        <v>1083</v>
      </c>
      <c r="M369" s="15" t="s">
        <v>19</v>
      </c>
      <c r="N369" s="20" t="s">
        <v>62</v>
      </c>
    </row>
    <row r="370" spans="1:17" ht="15" customHeight="1">
      <c r="A370" s="15" t="s">
        <v>1192</v>
      </c>
      <c r="B370" s="15" t="s">
        <v>1193</v>
      </c>
      <c r="C370" s="15" t="s">
        <v>1194</v>
      </c>
      <c r="D370" s="15" t="s">
        <v>3</v>
      </c>
      <c r="E370" s="15" t="s">
        <v>56</v>
      </c>
      <c r="F370" s="15" t="s">
        <v>5</v>
      </c>
      <c r="G370" s="17">
        <v>17.989999999999998</v>
      </c>
      <c r="H370" s="18">
        <v>0.22</v>
      </c>
      <c r="I370" s="75">
        <f t="shared" si="22"/>
        <v>14.0322</v>
      </c>
      <c r="J370" s="91"/>
      <c r="K370" s="17">
        <f t="shared" si="23"/>
        <v>0</v>
      </c>
      <c r="L370" s="15" t="s">
        <v>1083</v>
      </c>
      <c r="M370" s="15" t="s">
        <v>13</v>
      </c>
      <c r="N370" s="20" t="s">
        <v>591</v>
      </c>
    </row>
    <row r="371" spans="1:17" ht="15" customHeight="1">
      <c r="A371" s="15" t="s">
        <v>1195</v>
      </c>
      <c r="B371" s="15" t="s">
        <v>1196</v>
      </c>
      <c r="C371" s="15" t="s">
        <v>1197</v>
      </c>
      <c r="D371" s="15" t="s">
        <v>3</v>
      </c>
      <c r="E371" s="15" t="s">
        <v>70</v>
      </c>
      <c r="F371" s="15" t="s">
        <v>5</v>
      </c>
      <c r="G371" s="17">
        <v>18.989999999999998</v>
      </c>
      <c r="H371" s="18">
        <v>0.22</v>
      </c>
      <c r="I371" s="75">
        <f t="shared" si="22"/>
        <v>14.812199999999999</v>
      </c>
      <c r="J371" s="91"/>
      <c r="K371" s="17">
        <f t="shared" si="23"/>
        <v>0</v>
      </c>
      <c r="L371" s="15" t="s">
        <v>1083</v>
      </c>
      <c r="M371" s="15" t="s">
        <v>19</v>
      </c>
      <c r="N371" s="20" t="s">
        <v>95</v>
      </c>
    </row>
    <row r="372" spans="1:17" ht="15" customHeight="1">
      <c r="A372" s="15" t="s">
        <v>1198</v>
      </c>
      <c r="B372" s="15" t="s">
        <v>1199</v>
      </c>
      <c r="C372" s="15" t="s">
        <v>1200</v>
      </c>
      <c r="D372" s="15" t="s">
        <v>3</v>
      </c>
      <c r="E372" s="15" t="s">
        <v>4</v>
      </c>
      <c r="F372" s="15" t="s">
        <v>5</v>
      </c>
      <c r="G372" s="17">
        <v>17.989999999999998</v>
      </c>
      <c r="H372" s="18">
        <v>0.22</v>
      </c>
      <c r="I372" s="75">
        <f t="shared" si="22"/>
        <v>14.0322</v>
      </c>
      <c r="J372" s="91"/>
      <c r="K372" s="17">
        <f t="shared" si="23"/>
        <v>0</v>
      </c>
      <c r="L372" s="15" t="s">
        <v>1083</v>
      </c>
      <c r="M372" s="15" t="s">
        <v>7</v>
      </c>
      <c r="N372" s="20" t="s">
        <v>129</v>
      </c>
    </row>
    <row r="373" spans="1:17" ht="15" customHeight="1">
      <c r="A373" s="15" t="s">
        <v>1201</v>
      </c>
      <c r="B373" s="15" t="s">
        <v>1202</v>
      </c>
      <c r="C373" s="15" t="s">
        <v>1203</v>
      </c>
      <c r="D373" s="15" t="s">
        <v>3</v>
      </c>
      <c r="E373" s="15" t="s">
        <v>56</v>
      </c>
      <c r="F373" s="15" t="s">
        <v>5</v>
      </c>
      <c r="G373" s="17">
        <v>17.989999999999998</v>
      </c>
      <c r="H373" s="18">
        <v>0.22</v>
      </c>
      <c r="I373" s="75">
        <f t="shared" si="22"/>
        <v>14.0322</v>
      </c>
      <c r="J373" s="91"/>
      <c r="K373" s="17">
        <f t="shared" si="23"/>
        <v>0</v>
      </c>
      <c r="L373" s="15" t="s">
        <v>1083</v>
      </c>
      <c r="M373" s="15" t="s">
        <v>13</v>
      </c>
      <c r="N373" s="20" t="s">
        <v>605</v>
      </c>
    </row>
    <row r="374" spans="1:17" ht="15" customHeight="1">
      <c r="A374" s="15" t="s">
        <v>1204</v>
      </c>
      <c r="B374" s="15" t="s">
        <v>1205</v>
      </c>
      <c r="C374" s="15" t="s">
        <v>1206</v>
      </c>
      <c r="D374" s="15" t="s">
        <v>3</v>
      </c>
      <c r="E374" s="15" t="s">
        <v>424</v>
      </c>
      <c r="F374" s="15" t="s">
        <v>5</v>
      </c>
      <c r="G374" s="17">
        <v>18.989999999999998</v>
      </c>
      <c r="H374" s="18">
        <v>0.22</v>
      </c>
      <c r="I374" s="75">
        <f t="shared" si="22"/>
        <v>14.812199999999999</v>
      </c>
      <c r="J374" s="91"/>
      <c r="K374" s="17">
        <f t="shared" si="23"/>
        <v>0</v>
      </c>
      <c r="L374" s="15" t="s">
        <v>1083</v>
      </c>
      <c r="M374" s="16" t="s">
        <v>13</v>
      </c>
      <c r="N374" s="20" t="s">
        <v>1207</v>
      </c>
    </row>
    <row r="375" spans="1:17" ht="15" customHeight="1">
      <c r="A375" s="15" t="s">
        <v>1208</v>
      </c>
      <c r="B375" s="15" t="s">
        <v>1209</v>
      </c>
      <c r="C375" s="15" t="s">
        <v>1210</v>
      </c>
      <c r="D375" s="15" t="s">
        <v>3</v>
      </c>
      <c r="E375" s="15" t="s">
        <v>84</v>
      </c>
      <c r="F375" s="15" t="s">
        <v>5</v>
      </c>
      <c r="G375" s="17">
        <v>17.989999999999998</v>
      </c>
      <c r="H375" s="18">
        <v>0.22</v>
      </c>
      <c r="I375" s="75">
        <f t="shared" si="22"/>
        <v>14.0322</v>
      </c>
      <c r="J375" s="91"/>
      <c r="K375" s="17">
        <f t="shared" si="23"/>
        <v>0</v>
      </c>
      <c r="L375" s="15" t="s">
        <v>1083</v>
      </c>
      <c r="M375" s="15" t="s">
        <v>13</v>
      </c>
      <c r="N375" s="20" t="s">
        <v>106</v>
      </c>
    </row>
    <row r="376" spans="1:17" ht="15" customHeight="1">
      <c r="A376" s="34" t="s">
        <v>1211</v>
      </c>
      <c r="B376" s="35" t="s">
        <v>1212</v>
      </c>
      <c r="C376" s="34" t="s">
        <v>1213</v>
      </c>
      <c r="D376" s="34" t="s">
        <v>1214</v>
      </c>
      <c r="E376" s="34" t="s">
        <v>88</v>
      </c>
      <c r="F376" s="34" t="s">
        <v>5</v>
      </c>
      <c r="G376" s="36">
        <v>18.989999999999998</v>
      </c>
      <c r="H376" s="37">
        <v>0.22</v>
      </c>
      <c r="I376" s="78">
        <f t="shared" si="22"/>
        <v>14.812199999999999</v>
      </c>
      <c r="J376" s="91"/>
      <c r="K376" s="36">
        <f t="shared" si="23"/>
        <v>0</v>
      </c>
      <c r="L376" s="34" t="s">
        <v>1083</v>
      </c>
      <c r="M376" s="34" t="s">
        <v>19</v>
      </c>
      <c r="N376" s="38" t="s">
        <v>232</v>
      </c>
    </row>
    <row r="377" spans="1:17" ht="15" customHeight="1">
      <c r="A377" s="15" t="s">
        <v>1215</v>
      </c>
      <c r="B377" s="15" t="s">
        <v>1216</v>
      </c>
      <c r="C377" s="15" t="s">
        <v>1217</v>
      </c>
      <c r="D377" s="15" t="s">
        <v>3</v>
      </c>
      <c r="E377" s="15" t="s">
        <v>56</v>
      </c>
      <c r="F377" s="15" t="s">
        <v>5</v>
      </c>
      <c r="G377" s="17">
        <v>17.989999999999998</v>
      </c>
      <c r="H377" s="18">
        <v>0.22</v>
      </c>
      <c r="I377" s="75">
        <f t="shared" si="22"/>
        <v>14.0322</v>
      </c>
      <c r="J377" s="91"/>
      <c r="K377" s="17">
        <f t="shared" si="23"/>
        <v>0</v>
      </c>
      <c r="L377" s="15" t="s">
        <v>1083</v>
      </c>
      <c r="M377" s="15" t="s">
        <v>13</v>
      </c>
      <c r="N377" s="20" t="s">
        <v>182</v>
      </c>
      <c r="O377" s="2"/>
      <c r="P377" s="2"/>
      <c r="Q377" s="2"/>
    </row>
    <row r="378" spans="1:17" ht="15" customHeight="1">
      <c r="A378" s="34" t="s">
        <v>1218</v>
      </c>
      <c r="B378" s="35" t="s">
        <v>1219</v>
      </c>
      <c r="C378" s="34" t="s">
        <v>1220</v>
      </c>
      <c r="D378" s="34" t="s">
        <v>3</v>
      </c>
      <c r="E378" s="34" t="s">
        <v>473</v>
      </c>
      <c r="F378" s="34" t="s">
        <v>5</v>
      </c>
      <c r="G378" s="36">
        <v>17.989999999999998</v>
      </c>
      <c r="H378" s="37">
        <v>0.22</v>
      </c>
      <c r="I378" s="78">
        <f t="shared" si="22"/>
        <v>14.0322</v>
      </c>
      <c r="J378" s="91"/>
      <c r="K378" s="36">
        <f t="shared" si="23"/>
        <v>0</v>
      </c>
      <c r="L378" s="34" t="s">
        <v>1083</v>
      </c>
      <c r="M378" s="34" t="s">
        <v>19</v>
      </c>
      <c r="N378" s="38" t="s">
        <v>20</v>
      </c>
    </row>
    <row r="379" spans="1:17" ht="15" customHeight="1">
      <c r="A379" s="15" t="s">
        <v>1221</v>
      </c>
      <c r="B379" s="15" t="s">
        <v>1222</v>
      </c>
      <c r="C379" s="15" t="s">
        <v>1223</v>
      </c>
      <c r="D379" s="15" t="s">
        <v>3</v>
      </c>
      <c r="E379" s="15" t="s">
        <v>56</v>
      </c>
      <c r="F379" s="15" t="s">
        <v>5</v>
      </c>
      <c r="G379" s="17">
        <v>17.989999999999998</v>
      </c>
      <c r="H379" s="18">
        <v>0.22</v>
      </c>
      <c r="I379" s="75">
        <f t="shared" si="22"/>
        <v>14.0322</v>
      </c>
      <c r="J379" s="91"/>
      <c r="K379" s="17">
        <f t="shared" si="23"/>
        <v>0</v>
      </c>
      <c r="L379" s="15" t="s">
        <v>1083</v>
      </c>
      <c r="M379" s="15" t="s">
        <v>7</v>
      </c>
      <c r="N379" s="20" t="s">
        <v>868</v>
      </c>
    </row>
    <row r="380" spans="1:17" ht="15" customHeight="1">
      <c r="A380" s="15" t="s">
        <v>1224</v>
      </c>
      <c r="B380" s="15" t="s">
        <v>1225</v>
      </c>
      <c r="C380" s="15" t="s">
        <v>1226</v>
      </c>
      <c r="D380" s="15" t="s">
        <v>3</v>
      </c>
      <c r="E380" s="15" t="s">
        <v>39</v>
      </c>
      <c r="F380" s="15" t="s">
        <v>5</v>
      </c>
      <c r="G380" s="17">
        <v>17.989999999999998</v>
      </c>
      <c r="H380" s="18">
        <v>0.22</v>
      </c>
      <c r="I380" s="75">
        <f t="shared" si="22"/>
        <v>14.0322</v>
      </c>
      <c r="J380" s="91"/>
      <c r="K380" s="17">
        <f t="shared" si="23"/>
        <v>0</v>
      </c>
      <c r="L380" s="15" t="s">
        <v>1083</v>
      </c>
      <c r="M380" s="15" t="s">
        <v>19</v>
      </c>
      <c r="N380" s="20" t="s">
        <v>146</v>
      </c>
    </row>
    <row r="381" spans="1:17" ht="15" customHeight="1">
      <c r="A381" s="15" t="s">
        <v>1227</v>
      </c>
      <c r="B381" s="15" t="s">
        <v>1228</v>
      </c>
      <c r="C381" s="15" t="s">
        <v>1229</v>
      </c>
      <c r="D381" s="15" t="s">
        <v>3</v>
      </c>
      <c r="E381" s="15" t="s">
        <v>209</v>
      </c>
      <c r="F381" s="15" t="s">
        <v>5</v>
      </c>
      <c r="G381" s="17">
        <v>17.989999999999998</v>
      </c>
      <c r="H381" s="18">
        <v>0.22</v>
      </c>
      <c r="I381" s="75">
        <f t="shared" si="22"/>
        <v>14.0322</v>
      </c>
      <c r="J381" s="91"/>
      <c r="K381" s="17">
        <f t="shared" si="23"/>
        <v>0</v>
      </c>
      <c r="L381" s="15" t="s">
        <v>1083</v>
      </c>
      <c r="M381" s="15" t="s">
        <v>7</v>
      </c>
      <c r="N381" s="20" t="s">
        <v>1230</v>
      </c>
    </row>
    <row r="382" spans="1:17" ht="15" customHeight="1">
      <c r="A382" s="15" t="s">
        <v>1231</v>
      </c>
      <c r="B382" s="15" t="s">
        <v>1232</v>
      </c>
      <c r="C382" s="15" t="s">
        <v>1233</v>
      </c>
      <c r="D382" s="15" t="s">
        <v>3</v>
      </c>
      <c r="E382" s="15" t="s">
        <v>141</v>
      </c>
      <c r="F382" s="15" t="s">
        <v>5</v>
      </c>
      <c r="G382" s="17">
        <v>17.989999999999998</v>
      </c>
      <c r="H382" s="18">
        <v>0.22</v>
      </c>
      <c r="I382" s="75">
        <f t="shared" si="22"/>
        <v>14.0322</v>
      </c>
      <c r="J382" s="91"/>
      <c r="K382" s="17">
        <f t="shared" si="23"/>
        <v>0</v>
      </c>
      <c r="L382" s="15" t="s">
        <v>1083</v>
      </c>
      <c r="M382" s="15" t="s">
        <v>7</v>
      </c>
      <c r="N382" s="20" t="s">
        <v>282</v>
      </c>
    </row>
    <row r="383" spans="1:17" ht="15" customHeight="1">
      <c r="A383" s="15" t="s">
        <v>1234</v>
      </c>
      <c r="B383" s="15" t="s">
        <v>1235</v>
      </c>
      <c r="C383" s="15" t="s">
        <v>1236</v>
      </c>
      <c r="D383" s="15" t="s">
        <v>3</v>
      </c>
      <c r="E383" s="15" t="s">
        <v>482</v>
      </c>
      <c r="F383" s="15" t="s">
        <v>5</v>
      </c>
      <c r="G383" s="17">
        <v>18</v>
      </c>
      <c r="H383" s="18">
        <v>0.22</v>
      </c>
      <c r="I383" s="75">
        <f t="shared" si="22"/>
        <v>14.040000000000001</v>
      </c>
      <c r="J383" s="91"/>
      <c r="K383" s="17">
        <f t="shared" si="23"/>
        <v>0</v>
      </c>
      <c r="L383" s="15" t="s">
        <v>1083</v>
      </c>
      <c r="M383" s="15" t="s">
        <v>264</v>
      </c>
      <c r="N383" s="20" t="s">
        <v>46</v>
      </c>
    </row>
    <row r="384" spans="1:17" ht="15" customHeight="1">
      <c r="A384" s="16" t="s">
        <v>1237</v>
      </c>
      <c r="B384" s="16" t="s">
        <v>1238</v>
      </c>
      <c r="C384" s="16" t="s">
        <v>1239</v>
      </c>
      <c r="D384" s="16" t="s">
        <v>43</v>
      </c>
      <c r="E384" s="15" t="s">
        <v>24</v>
      </c>
      <c r="F384" s="15" t="s">
        <v>5</v>
      </c>
      <c r="G384" s="17">
        <v>17.989999999999998</v>
      </c>
      <c r="H384" s="18">
        <v>0.22</v>
      </c>
      <c r="I384" s="75">
        <f t="shared" si="22"/>
        <v>14.0322</v>
      </c>
      <c r="J384" s="91"/>
      <c r="K384" s="17">
        <f t="shared" si="23"/>
        <v>0</v>
      </c>
      <c r="L384" s="16" t="s">
        <v>1083</v>
      </c>
      <c r="M384" s="16" t="s">
        <v>7</v>
      </c>
      <c r="N384" s="39" t="s">
        <v>146</v>
      </c>
    </row>
    <row r="385" spans="1:17" ht="15" customHeight="1">
      <c r="A385" s="15" t="s">
        <v>1240</v>
      </c>
      <c r="B385" s="15" t="s">
        <v>1241</v>
      </c>
      <c r="C385" s="15" t="s">
        <v>1242</v>
      </c>
      <c r="D385" s="15" t="s">
        <v>3</v>
      </c>
      <c r="E385" s="15" t="s">
        <v>100</v>
      </c>
      <c r="F385" s="15" t="s">
        <v>5</v>
      </c>
      <c r="G385" s="17">
        <v>17.989999999999998</v>
      </c>
      <c r="H385" s="18">
        <v>0.22</v>
      </c>
      <c r="I385" s="75">
        <f t="shared" si="22"/>
        <v>14.0322</v>
      </c>
      <c r="J385" s="91"/>
      <c r="K385" s="17">
        <f t="shared" si="23"/>
        <v>0</v>
      </c>
      <c r="L385" s="15" t="s">
        <v>1083</v>
      </c>
      <c r="M385" s="15" t="s">
        <v>19</v>
      </c>
      <c r="N385" s="20" t="s">
        <v>228</v>
      </c>
      <c r="O385" s="2"/>
      <c r="P385" s="2"/>
      <c r="Q385" s="2"/>
    </row>
    <row r="386" spans="1:17" ht="15" customHeight="1">
      <c r="A386" s="15" t="s">
        <v>1243</v>
      </c>
      <c r="B386" s="15" t="s">
        <v>1244</v>
      </c>
      <c r="C386" s="15" t="s">
        <v>1245</v>
      </c>
      <c r="D386" s="15" t="s">
        <v>3</v>
      </c>
      <c r="E386" s="15" t="s">
        <v>227</v>
      </c>
      <c r="F386" s="15" t="s">
        <v>5</v>
      </c>
      <c r="G386" s="17">
        <v>17.989999999999998</v>
      </c>
      <c r="H386" s="18">
        <v>0.22</v>
      </c>
      <c r="I386" s="75">
        <f t="shared" si="22"/>
        <v>14.0322</v>
      </c>
      <c r="J386" s="91"/>
      <c r="K386" s="17">
        <f t="shared" si="23"/>
        <v>0</v>
      </c>
      <c r="L386" s="15" t="s">
        <v>1083</v>
      </c>
      <c r="M386" s="15" t="s">
        <v>7</v>
      </c>
      <c r="N386" s="20" t="s">
        <v>542</v>
      </c>
      <c r="O386" s="2"/>
      <c r="P386" s="2"/>
      <c r="Q386" s="2"/>
    </row>
    <row r="387" spans="1:17" ht="15" customHeight="1">
      <c r="A387" s="15" t="s">
        <v>1246</v>
      </c>
      <c r="B387" s="15" t="s">
        <v>1247</v>
      </c>
      <c r="C387" s="15" t="s">
        <v>1248</v>
      </c>
      <c r="D387" s="15" t="s">
        <v>3</v>
      </c>
      <c r="E387" s="15" t="s">
        <v>424</v>
      </c>
      <c r="F387" s="15" t="s">
        <v>5</v>
      </c>
      <c r="G387" s="17">
        <v>18.989999999999998</v>
      </c>
      <c r="H387" s="18">
        <v>0.22</v>
      </c>
      <c r="I387" s="75">
        <f t="shared" si="22"/>
        <v>14.812199999999999</v>
      </c>
      <c r="J387" s="91"/>
      <c r="K387" s="17">
        <f t="shared" si="23"/>
        <v>0</v>
      </c>
      <c r="L387" s="15" t="s">
        <v>1083</v>
      </c>
      <c r="M387" s="15" t="s">
        <v>7</v>
      </c>
      <c r="N387" s="20" t="s">
        <v>605</v>
      </c>
    </row>
    <row r="388" spans="1:17" ht="15" customHeight="1">
      <c r="A388" s="15" t="s">
        <v>1249</v>
      </c>
      <c r="B388" s="15" t="s">
        <v>1250</v>
      </c>
      <c r="C388" s="15" t="s">
        <v>1251</v>
      </c>
      <c r="D388" s="15" t="s">
        <v>3</v>
      </c>
      <c r="E388" s="15" t="s">
        <v>424</v>
      </c>
      <c r="F388" s="15" t="s">
        <v>5</v>
      </c>
      <c r="G388" s="17">
        <v>18.989999999999998</v>
      </c>
      <c r="H388" s="18">
        <v>0.22</v>
      </c>
      <c r="I388" s="75">
        <f t="shared" si="22"/>
        <v>14.812199999999999</v>
      </c>
      <c r="J388" s="91"/>
      <c r="K388" s="17">
        <f t="shared" si="23"/>
        <v>0</v>
      </c>
      <c r="L388" s="15" t="s">
        <v>1083</v>
      </c>
      <c r="M388" s="16" t="s">
        <v>13</v>
      </c>
      <c r="N388" s="20" t="s">
        <v>129</v>
      </c>
    </row>
    <row r="389" spans="1:17" ht="15" customHeight="1">
      <c r="A389" s="15" t="s">
        <v>1252</v>
      </c>
      <c r="B389" s="15" t="s">
        <v>1253</v>
      </c>
      <c r="C389" s="15" t="s">
        <v>1254</v>
      </c>
      <c r="D389" s="15" t="s">
        <v>3</v>
      </c>
      <c r="E389" s="15" t="s">
        <v>50</v>
      </c>
      <c r="F389" s="15" t="s">
        <v>5</v>
      </c>
      <c r="G389" s="17">
        <v>17.989999999999998</v>
      </c>
      <c r="H389" s="18">
        <v>0.22</v>
      </c>
      <c r="I389" s="75">
        <f t="shared" si="22"/>
        <v>14.0322</v>
      </c>
      <c r="J389" s="91"/>
      <c r="K389" s="17">
        <f t="shared" si="23"/>
        <v>0</v>
      </c>
      <c r="L389" s="15" t="s">
        <v>1083</v>
      </c>
      <c r="M389" s="15" t="s">
        <v>19</v>
      </c>
      <c r="N389" s="20" t="s">
        <v>171</v>
      </c>
    </row>
    <row r="390" spans="1:17" ht="15" customHeight="1">
      <c r="A390" s="15" t="s">
        <v>1255</v>
      </c>
      <c r="B390" s="15" t="s">
        <v>1256</v>
      </c>
      <c r="C390" s="15" t="s">
        <v>1257</v>
      </c>
      <c r="D390" s="15" t="s">
        <v>3</v>
      </c>
      <c r="E390" s="15" t="s">
        <v>1258</v>
      </c>
      <c r="F390" s="15" t="s">
        <v>5</v>
      </c>
      <c r="G390" s="17">
        <v>18.989999999999998</v>
      </c>
      <c r="H390" s="18">
        <v>0.22</v>
      </c>
      <c r="I390" s="75">
        <f t="shared" si="22"/>
        <v>14.812199999999999</v>
      </c>
      <c r="J390" s="91"/>
      <c r="K390" s="17">
        <f t="shared" si="23"/>
        <v>0</v>
      </c>
      <c r="L390" s="15" t="s">
        <v>1083</v>
      </c>
      <c r="M390" s="15" t="s">
        <v>7</v>
      </c>
      <c r="N390" s="20" t="s">
        <v>95</v>
      </c>
    </row>
    <row r="391" spans="1:17" ht="15" customHeight="1">
      <c r="A391" s="15" t="s">
        <v>1259</v>
      </c>
      <c r="B391" s="15" t="s">
        <v>1260</v>
      </c>
      <c r="C391" s="15" t="s">
        <v>1261</v>
      </c>
      <c r="D391" s="15" t="s">
        <v>3</v>
      </c>
      <c r="E391" s="15" t="s">
        <v>213</v>
      </c>
      <c r="F391" s="15" t="s">
        <v>5</v>
      </c>
      <c r="G391" s="17">
        <v>17.989999999999998</v>
      </c>
      <c r="H391" s="18">
        <v>0.22</v>
      </c>
      <c r="I391" s="75">
        <f t="shared" si="22"/>
        <v>14.0322</v>
      </c>
      <c r="J391" s="91"/>
      <c r="K391" s="17">
        <f t="shared" si="23"/>
        <v>0</v>
      </c>
      <c r="L391" s="15" t="s">
        <v>1083</v>
      </c>
      <c r="M391" s="15" t="s">
        <v>7</v>
      </c>
      <c r="N391" s="20" t="s">
        <v>219</v>
      </c>
    </row>
    <row r="392" spans="1:17" ht="15" customHeight="1">
      <c r="A392" s="15" t="s">
        <v>1262</v>
      </c>
      <c r="B392" s="15" t="s">
        <v>1263</v>
      </c>
      <c r="C392" s="15" t="s">
        <v>1264</v>
      </c>
      <c r="D392" s="15" t="s">
        <v>3</v>
      </c>
      <c r="E392" s="15" t="s">
        <v>88</v>
      </c>
      <c r="F392" s="15" t="s">
        <v>5</v>
      </c>
      <c r="G392" s="17">
        <v>17.989999999999998</v>
      </c>
      <c r="H392" s="18">
        <v>0.22</v>
      </c>
      <c r="I392" s="75">
        <f t="shared" si="22"/>
        <v>14.0322</v>
      </c>
      <c r="J392" s="91"/>
      <c r="K392" s="17">
        <f t="shared" si="23"/>
        <v>0</v>
      </c>
      <c r="L392" s="15" t="s">
        <v>1083</v>
      </c>
      <c r="M392" s="15" t="s">
        <v>19</v>
      </c>
      <c r="N392" s="20" t="s">
        <v>1207</v>
      </c>
    </row>
    <row r="393" spans="1:17" ht="15" customHeight="1">
      <c r="A393" s="34" t="s">
        <v>1265</v>
      </c>
      <c r="B393" s="35" t="s">
        <v>1266</v>
      </c>
      <c r="C393" s="34" t="s">
        <v>754</v>
      </c>
      <c r="D393" s="34" t="s">
        <v>3</v>
      </c>
      <c r="E393" s="34" t="s">
        <v>84</v>
      </c>
      <c r="F393" s="34" t="s">
        <v>5</v>
      </c>
      <c r="G393" s="36">
        <v>18.989999999999998</v>
      </c>
      <c r="H393" s="37">
        <v>0.22</v>
      </c>
      <c r="I393" s="78">
        <f t="shared" si="22"/>
        <v>14.812199999999999</v>
      </c>
      <c r="J393" s="91"/>
      <c r="K393" s="36">
        <f t="shared" si="23"/>
        <v>0</v>
      </c>
      <c r="L393" s="34" t="s">
        <v>1083</v>
      </c>
      <c r="M393" s="34" t="s">
        <v>13</v>
      </c>
      <c r="N393" s="38" t="s">
        <v>219</v>
      </c>
      <c r="O393" s="2"/>
      <c r="P393" s="2"/>
      <c r="Q393" s="2"/>
    </row>
    <row r="394" spans="1:17" s="5" customFormat="1" ht="15" customHeight="1">
      <c r="A394" s="15" t="s">
        <v>910</v>
      </c>
      <c r="B394" s="15" t="s">
        <v>911</v>
      </c>
      <c r="C394" s="15" t="s">
        <v>912</v>
      </c>
      <c r="D394" s="15" t="s">
        <v>3</v>
      </c>
      <c r="E394" s="15" t="s">
        <v>424</v>
      </c>
      <c r="F394" s="15" t="s">
        <v>5</v>
      </c>
      <c r="G394" s="17">
        <v>18.989999999999998</v>
      </c>
      <c r="H394" s="18">
        <v>0.22</v>
      </c>
      <c r="I394" s="75">
        <f t="shared" si="22"/>
        <v>14.812199999999999</v>
      </c>
      <c r="J394" s="91"/>
      <c r="K394" s="17">
        <f t="shared" si="23"/>
        <v>0</v>
      </c>
      <c r="L394" s="15" t="s">
        <v>1083</v>
      </c>
      <c r="M394" s="16" t="s">
        <v>13</v>
      </c>
      <c r="N394" s="20" t="s">
        <v>913</v>
      </c>
      <c r="O394" s="2"/>
      <c r="P394" s="2"/>
      <c r="Q394" s="2"/>
    </row>
    <row r="395" spans="1:17" s="5" customFormat="1" ht="15" customHeight="1">
      <c r="A395" s="15" t="s">
        <v>1267</v>
      </c>
      <c r="B395" s="15" t="s">
        <v>1268</v>
      </c>
      <c r="C395" s="15" t="s">
        <v>1269</v>
      </c>
      <c r="D395" s="15" t="s">
        <v>3</v>
      </c>
      <c r="E395" s="15" t="s">
        <v>24</v>
      </c>
      <c r="F395" s="15" t="s">
        <v>5</v>
      </c>
      <c r="G395" s="17">
        <v>17.989999999999998</v>
      </c>
      <c r="H395" s="18">
        <v>0.22</v>
      </c>
      <c r="I395" s="75">
        <f t="shared" si="22"/>
        <v>14.0322</v>
      </c>
      <c r="J395" s="91"/>
      <c r="K395" s="17">
        <f t="shared" si="23"/>
        <v>0</v>
      </c>
      <c r="L395" s="15" t="s">
        <v>1083</v>
      </c>
      <c r="M395" s="15" t="s">
        <v>7</v>
      </c>
      <c r="N395" s="20" t="s">
        <v>237</v>
      </c>
      <c r="O395" s="2"/>
      <c r="P395" s="2"/>
      <c r="Q395" s="2"/>
    </row>
    <row r="396" spans="1:17" s="5" customFormat="1" ht="15" customHeight="1">
      <c r="A396" s="15" t="s">
        <v>1270</v>
      </c>
      <c r="B396" s="15" t="s">
        <v>1271</v>
      </c>
      <c r="C396" s="15" t="s">
        <v>1272</v>
      </c>
      <c r="D396" s="15" t="s">
        <v>3</v>
      </c>
      <c r="E396" s="15" t="s">
        <v>84</v>
      </c>
      <c r="F396" s="15" t="s">
        <v>5</v>
      </c>
      <c r="G396" s="17">
        <v>17.989999999999998</v>
      </c>
      <c r="H396" s="18">
        <v>0.22</v>
      </c>
      <c r="I396" s="75">
        <f t="shared" ref="I396:I409" si="24">G396*0.78</f>
        <v>14.0322</v>
      </c>
      <c r="J396" s="91"/>
      <c r="K396" s="17">
        <f t="shared" ref="K396:K409" si="25">J396*I396</f>
        <v>0</v>
      </c>
      <c r="L396" s="15" t="s">
        <v>1083</v>
      </c>
      <c r="M396" s="15" t="s">
        <v>7</v>
      </c>
      <c r="N396" s="20" t="s">
        <v>51</v>
      </c>
      <c r="O396" s="2"/>
      <c r="P396" s="2"/>
      <c r="Q396" s="2"/>
    </row>
    <row r="397" spans="1:17" ht="15" customHeight="1">
      <c r="A397" s="15" t="s">
        <v>1273</v>
      </c>
      <c r="B397" s="15" t="s">
        <v>1274</v>
      </c>
      <c r="C397" s="15" t="s">
        <v>1275</v>
      </c>
      <c r="D397" s="15" t="s">
        <v>3</v>
      </c>
      <c r="E397" s="15" t="s">
        <v>56</v>
      </c>
      <c r="F397" s="15" t="s">
        <v>5</v>
      </c>
      <c r="G397" s="17">
        <v>17.989999999999998</v>
      </c>
      <c r="H397" s="18">
        <v>0.22</v>
      </c>
      <c r="I397" s="75">
        <f t="shared" si="24"/>
        <v>14.0322</v>
      </c>
      <c r="J397" s="91"/>
      <c r="K397" s="17">
        <f t="shared" si="25"/>
        <v>0</v>
      </c>
      <c r="L397" s="15" t="s">
        <v>1083</v>
      </c>
      <c r="M397" s="15" t="s">
        <v>7</v>
      </c>
      <c r="N397" s="20" t="s">
        <v>57</v>
      </c>
      <c r="O397" s="2"/>
      <c r="P397" s="2"/>
      <c r="Q397" s="2"/>
    </row>
    <row r="398" spans="1:17" ht="15" customHeight="1">
      <c r="A398" s="15" t="s">
        <v>1276</v>
      </c>
      <c r="B398" s="15" t="s">
        <v>1277</v>
      </c>
      <c r="C398" s="15" t="s">
        <v>1278</v>
      </c>
      <c r="D398" s="15" t="s">
        <v>3</v>
      </c>
      <c r="E398" s="15" t="s">
        <v>482</v>
      </c>
      <c r="F398" s="15" t="s">
        <v>5</v>
      </c>
      <c r="G398" s="17">
        <v>18</v>
      </c>
      <c r="H398" s="18">
        <v>0.22</v>
      </c>
      <c r="I398" s="75">
        <f t="shared" si="24"/>
        <v>14.040000000000001</v>
      </c>
      <c r="J398" s="91"/>
      <c r="K398" s="17">
        <f t="shared" si="25"/>
        <v>0</v>
      </c>
      <c r="L398" s="15" t="s">
        <v>1083</v>
      </c>
      <c r="M398" s="15" t="s">
        <v>264</v>
      </c>
      <c r="N398" s="20" t="s">
        <v>205</v>
      </c>
    </row>
    <row r="399" spans="1:17" ht="15" customHeight="1">
      <c r="A399" s="15" t="s">
        <v>1279</v>
      </c>
      <c r="B399" s="15" t="s">
        <v>1280</v>
      </c>
      <c r="C399" s="15" t="s">
        <v>1281</v>
      </c>
      <c r="D399" s="15" t="s">
        <v>3</v>
      </c>
      <c r="E399" s="15" t="s">
        <v>519</v>
      </c>
      <c r="F399" s="15" t="s">
        <v>5</v>
      </c>
      <c r="G399" s="17">
        <v>17.989999999999998</v>
      </c>
      <c r="H399" s="18">
        <v>0.22</v>
      </c>
      <c r="I399" s="75">
        <f t="shared" si="24"/>
        <v>14.0322</v>
      </c>
      <c r="J399" s="91"/>
      <c r="K399" s="17">
        <f t="shared" si="25"/>
        <v>0</v>
      </c>
      <c r="L399" s="15" t="s">
        <v>1083</v>
      </c>
      <c r="M399" s="15" t="s">
        <v>19</v>
      </c>
      <c r="N399" s="20" t="s">
        <v>322</v>
      </c>
    </row>
    <row r="400" spans="1:17" ht="15" customHeight="1">
      <c r="A400" s="15" t="s">
        <v>1282</v>
      </c>
      <c r="B400" s="15" t="s">
        <v>1283</v>
      </c>
      <c r="C400" s="15" t="s">
        <v>1284</v>
      </c>
      <c r="D400" s="15" t="s">
        <v>1285</v>
      </c>
      <c r="E400" s="15" t="s">
        <v>482</v>
      </c>
      <c r="F400" s="15" t="s">
        <v>5</v>
      </c>
      <c r="G400" s="17">
        <v>18</v>
      </c>
      <c r="H400" s="18">
        <v>0.22</v>
      </c>
      <c r="I400" s="75">
        <f t="shared" si="24"/>
        <v>14.040000000000001</v>
      </c>
      <c r="J400" s="91"/>
      <c r="K400" s="17">
        <f t="shared" si="25"/>
        <v>0</v>
      </c>
      <c r="L400" s="15" t="s">
        <v>1083</v>
      </c>
      <c r="M400" s="15" t="s">
        <v>19</v>
      </c>
      <c r="N400" s="20" t="s">
        <v>219</v>
      </c>
    </row>
    <row r="401" spans="1:17" ht="15" customHeight="1">
      <c r="A401" s="34" t="s">
        <v>1286</v>
      </c>
      <c r="B401" s="35" t="s">
        <v>1287</v>
      </c>
      <c r="C401" s="34" t="s">
        <v>1288</v>
      </c>
      <c r="D401" s="34" t="s">
        <v>3</v>
      </c>
      <c r="E401" s="34" t="s">
        <v>56</v>
      </c>
      <c r="F401" s="34" t="s">
        <v>5</v>
      </c>
      <c r="G401" s="36">
        <v>17.989999999999998</v>
      </c>
      <c r="H401" s="37">
        <v>0.22</v>
      </c>
      <c r="I401" s="78">
        <f t="shared" si="24"/>
        <v>14.0322</v>
      </c>
      <c r="J401" s="91"/>
      <c r="K401" s="36">
        <f t="shared" si="25"/>
        <v>0</v>
      </c>
      <c r="L401" s="34" t="s">
        <v>1083</v>
      </c>
      <c r="M401" s="34" t="s">
        <v>7</v>
      </c>
      <c r="N401" s="38" t="s">
        <v>245</v>
      </c>
    </row>
    <row r="402" spans="1:17" ht="15" customHeight="1">
      <c r="A402" s="34" t="s">
        <v>1289</v>
      </c>
      <c r="B402" s="35" t="s">
        <v>1290</v>
      </c>
      <c r="C402" s="34" t="s">
        <v>1291</v>
      </c>
      <c r="D402" s="34" t="s">
        <v>1292</v>
      </c>
      <c r="E402" s="34" t="s">
        <v>482</v>
      </c>
      <c r="F402" s="34" t="s">
        <v>5</v>
      </c>
      <c r="G402" s="36">
        <v>18</v>
      </c>
      <c r="H402" s="37">
        <v>0.22</v>
      </c>
      <c r="I402" s="78">
        <f t="shared" si="24"/>
        <v>14.040000000000001</v>
      </c>
      <c r="J402" s="91"/>
      <c r="K402" s="36">
        <f t="shared" si="25"/>
        <v>0</v>
      </c>
      <c r="L402" s="34" t="s">
        <v>1083</v>
      </c>
      <c r="M402" s="34" t="s">
        <v>19</v>
      </c>
      <c r="N402" s="38" t="s">
        <v>129</v>
      </c>
    </row>
    <row r="403" spans="1:17" ht="15" customHeight="1">
      <c r="A403" s="15" t="s">
        <v>1293</v>
      </c>
      <c r="B403" s="15" t="s">
        <v>1294</v>
      </c>
      <c r="C403" s="15" t="s">
        <v>1295</v>
      </c>
      <c r="D403" s="15" t="s">
        <v>3</v>
      </c>
      <c r="E403" s="15" t="s">
        <v>424</v>
      </c>
      <c r="F403" s="15" t="s">
        <v>5</v>
      </c>
      <c r="G403" s="17">
        <v>18.989999999999998</v>
      </c>
      <c r="H403" s="18">
        <v>0.22</v>
      </c>
      <c r="I403" s="75">
        <f t="shared" si="24"/>
        <v>14.812199999999999</v>
      </c>
      <c r="J403" s="91"/>
      <c r="K403" s="17">
        <f t="shared" si="25"/>
        <v>0</v>
      </c>
      <c r="L403" s="15" t="s">
        <v>1083</v>
      </c>
      <c r="M403" s="16" t="s">
        <v>13</v>
      </c>
      <c r="N403" s="20" t="s">
        <v>205</v>
      </c>
    </row>
    <row r="404" spans="1:17" ht="15" customHeight="1">
      <c r="A404" s="15" t="s">
        <v>1296</v>
      </c>
      <c r="B404" s="15" t="s">
        <v>1297</v>
      </c>
      <c r="C404" s="15" t="s">
        <v>1298</v>
      </c>
      <c r="D404" s="15" t="s">
        <v>3</v>
      </c>
      <c r="E404" s="15" t="s">
        <v>199</v>
      </c>
      <c r="F404" s="15" t="s">
        <v>5</v>
      </c>
      <c r="G404" s="17">
        <v>17.989999999999998</v>
      </c>
      <c r="H404" s="18">
        <v>0.22</v>
      </c>
      <c r="I404" s="75">
        <f t="shared" si="24"/>
        <v>14.0322</v>
      </c>
      <c r="J404" s="91"/>
      <c r="K404" s="17">
        <f t="shared" si="25"/>
        <v>0</v>
      </c>
      <c r="L404" s="15" t="s">
        <v>1083</v>
      </c>
      <c r="M404" s="15" t="s">
        <v>19</v>
      </c>
      <c r="N404" s="20" t="s">
        <v>106</v>
      </c>
    </row>
    <row r="405" spans="1:17" ht="15" customHeight="1">
      <c r="A405" s="15" t="s">
        <v>1299</v>
      </c>
      <c r="B405" s="15" t="s">
        <v>1300</v>
      </c>
      <c r="C405" s="15" t="s">
        <v>1301</v>
      </c>
      <c r="D405" s="15" t="s">
        <v>3</v>
      </c>
      <c r="E405" s="15" t="s">
        <v>56</v>
      </c>
      <c r="F405" s="15" t="s">
        <v>5</v>
      </c>
      <c r="G405" s="17">
        <v>17.989999999999998</v>
      </c>
      <c r="H405" s="18">
        <v>0.22</v>
      </c>
      <c r="I405" s="75">
        <f t="shared" si="24"/>
        <v>14.0322</v>
      </c>
      <c r="J405" s="91"/>
      <c r="K405" s="17">
        <f t="shared" si="25"/>
        <v>0</v>
      </c>
      <c r="L405" s="15" t="s">
        <v>1083</v>
      </c>
      <c r="M405" s="15" t="s">
        <v>7</v>
      </c>
      <c r="N405" s="20" t="s">
        <v>848</v>
      </c>
      <c r="O405" s="2"/>
      <c r="P405" s="2"/>
      <c r="Q405" s="2"/>
    </row>
    <row r="406" spans="1:17" ht="15" customHeight="1">
      <c r="A406" s="15" t="s">
        <v>1302</v>
      </c>
      <c r="B406" s="15" t="s">
        <v>1303</v>
      </c>
      <c r="C406" s="15" t="s">
        <v>1304</v>
      </c>
      <c r="D406" s="15" t="s">
        <v>3</v>
      </c>
      <c r="E406" s="15" t="s">
        <v>84</v>
      </c>
      <c r="F406" s="15" t="s">
        <v>5</v>
      </c>
      <c r="G406" s="17">
        <v>17.989999999999998</v>
      </c>
      <c r="H406" s="18">
        <v>0.22</v>
      </c>
      <c r="I406" s="75">
        <f t="shared" si="24"/>
        <v>14.0322</v>
      </c>
      <c r="J406" s="91"/>
      <c r="K406" s="17">
        <f t="shared" si="25"/>
        <v>0</v>
      </c>
      <c r="L406" s="15" t="s">
        <v>1083</v>
      </c>
      <c r="M406" s="15" t="s">
        <v>13</v>
      </c>
      <c r="N406" s="20" t="s">
        <v>142</v>
      </c>
    </row>
    <row r="407" spans="1:17" ht="15" customHeight="1">
      <c r="A407" s="15" t="s">
        <v>1305</v>
      </c>
      <c r="B407" s="15" t="s">
        <v>1306</v>
      </c>
      <c r="C407" s="15" t="s">
        <v>1307</v>
      </c>
      <c r="D407" s="15" t="s">
        <v>3</v>
      </c>
      <c r="E407" s="15" t="s">
        <v>4</v>
      </c>
      <c r="F407" s="15" t="s">
        <v>5</v>
      </c>
      <c r="G407" s="17">
        <v>17.989999999999998</v>
      </c>
      <c r="H407" s="18">
        <v>0.22</v>
      </c>
      <c r="I407" s="75">
        <f t="shared" si="24"/>
        <v>14.0322</v>
      </c>
      <c r="J407" s="91"/>
      <c r="K407" s="17">
        <f t="shared" si="25"/>
        <v>0</v>
      </c>
      <c r="L407" s="15" t="s">
        <v>1083</v>
      </c>
      <c r="M407" s="15" t="s">
        <v>19</v>
      </c>
      <c r="N407" s="20" t="s">
        <v>182</v>
      </c>
    </row>
    <row r="408" spans="1:17" ht="15" customHeight="1">
      <c r="A408" s="15" t="s">
        <v>1308</v>
      </c>
      <c r="B408" s="15" t="s">
        <v>1309</v>
      </c>
      <c r="C408" s="15" t="s">
        <v>1310</v>
      </c>
      <c r="D408" s="15" t="s">
        <v>1311</v>
      </c>
      <c r="E408" s="15" t="s">
        <v>482</v>
      </c>
      <c r="F408" s="15" t="s">
        <v>5</v>
      </c>
      <c r="G408" s="17">
        <v>18</v>
      </c>
      <c r="H408" s="18">
        <v>0.22</v>
      </c>
      <c r="I408" s="75">
        <f t="shared" si="24"/>
        <v>14.040000000000001</v>
      </c>
      <c r="J408" s="91"/>
      <c r="K408" s="17">
        <f t="shared" si="25"/>
        <v>0</v>
      </c>
      <c r="L408" s="15" t="s">
        <v>1083</v>
      </c>
      <c r="M408" s="15" t="s">
        <v>19</v>
      </c>
      <c r="N408" s="20" t="s">
        <v>137</v>
      </c>
    </row>
    <row r="409" spans="1:17" ht="15" customHeight="1">
      <c r="A409" s="34" t="s">
        <v>1312</v>
      </c>
      <c r="B409" s="35" t="s">
        <v>1313</v>
      </c>
      <c r="C409" s="34" t="s">
        <v>1314</v>
      </c>
      <c r="D409" s="34" t="s">
        <v>1315</v>
      </c>
      <c r="E409" s="34" t="s">
        <v>56</v>
      </c>
      <c r="F409" s="34" t="s">
        <v>5</v>
      </c>
      <c r="G409" s="36">
        <v>17.989999999999998</v>
      </c>
      <c r="H409" s="37">
        <v>0.22</v>
      </c>
      <c r="I409" s="78">
        <f t="shared" si="24"/>
        <v>14.0322</v>
      </c>
      <c r="J409" s="91"/>
      <c r="K409" s="36">
        <f t="shared" si="25"/>
        <v>0</v>
      </c>
      <c r="L409" s="34" t="s">
        <v>1083</v>
      </c>
      <c r="M409" s="34" t="s">
        <v>13</v>
      </c>
      <c r="N409" s="38" t="s">
        <v>848</v>
      </c>
    </row>
    <row r="410" spans="1:17" ht="15" customHeight="1">
      <c r="A410" s="34"/>
      <c r="B410" s="34"/>
      <c r="C410" s="34"/>
      <c r="D410" s="34"/>
      <c r="E410" s="34"/>
      <c r="F410" s="34"/>
      <c r="G410" s="36"/>
      <c r="H410" s="37"/>
      <c r="I410" s="78"/>
      <c r="J410" s="92"/>
      <c r="K410" s="36"/>
      <c r="L410" s="34"/>
      <c r="M410" s="34"/>
      <c r="N410" s="38"/>
    </row>
    <row r="411" spans="1:17" ht="15" customHeight="1">
      <c r="A411" s="21" t="s">
        <v>2298</v>
      </c>
      <c r="B411" s="22"/>
      <c r="C411" s="22"/>
      <c r="D411" s="22"/>
      <c r="E411" s="22"/>
      <c r="F411" s="22"/>
      <c r="G411" s="23"/>
      <c r="H411" s="24"/>
      <c r="I411" s="76"/>
      <c r="J411" s="93"/>
      <c r="K411" s="23"/>
      <c r="L411" s="22"/>
      <c r="M411" s="22"/>
      <c r="N411" s="26"/>
      <c r="O411" s="2"/>
      <c r="P411" s="2"/>
      <c r="Q411" s="2"/>
    </row>
    <row r="412" spans="1:17" ht="15" customHeight="1">
      <c r="A412" s="34"/>
      <c r="B412" s="34"/>
      <c r="C412" s="34"/>
      <c r="D412" s="34"/>
      <c r="E412" s="34"/>
      <c r="F412" s="34"/>
      <c r="G412" s="36"/>
      <c r="H412" s="37"/>
      <c r="I412" s="78"/>
      <c r="J412" s="92"/>
      <c r="K412" s="36"/>
      <c r="L412" s="34"/>
      <c r="M412" s="34"/>
      <c r="N412" s="38"/>
    </row>
    <row r="413" spans="1:17" ht="15" customHeight="1">
      <c r="A413" s="34" t="s">
        <v>1037</v>
      </c>
      <c r="B413" s="35" t="s">
        <v>1038</v>
      </c>
      <c r="C413" s="34" t="s">
        <v>512</v>
      </c>
      <c r="D413" s="34" t="s">
        <v>1039</v>
      </c>
      <c r="E413" s="34" t="s">
        <v>39</v>
      </c>
      <c r="F413" s="34" t="s">
        <v>5</v>
      </c>
      <c r="G413" s="36">
        <v>17.989999999999998</v>
      </c>
      <c r="H413" s="37">
        <v>0.22</v>
      </c>
      <c r="I413" s="78">
        <f t="shared" ref="I413:I444" si="26">G413*0.78</f>
        <v>14.0322</v>
      </c>
      <c r="J413" s="91"/>
      <c r="K413" s="36">
        <f t="shared" ref="K413:K444" si="27">J413*I413</f>
        <v>0</v>
      </c>
      <c r="L413" s="34" t="s">
        <v>1040</v>
      </c>
      <c r="M413" s="34" t="s">
        <v>19</v>
      </c>
      <c r="N413" s="38" t="s">
        <v>259</v>
      </c>
    </row>
    <row r="414" spans="1:17" ht="15" customHeight="1">
      <c r="A414" s="15" t="s">
        <v>1041</v>
      </c>
      <c r="B414" s="15" t="s">
        <v>1042</v>
      </c>
      <c r="C414" s="15" t="s">
        <v>1043</v>
      </c>
      <c r="D414" s="15" t="s">
        <v>1044</v>
      </c>
      <c r="E414" s="15" t="s">
        <v>56</v>
      </c>
      <c r="F414" s="15" t="s">
        <v>5</v>
      </c>
      <c r="G414" s="17">
        <v>17.989999999999998</v>
      </c>
      <c r="H414" s="18">
        <v>0.22</v>
      </c>
      <c r="I414" s="75">
        <f t="shared" si="26"/>
        <v>14.0322</v>
      </c>
      <c r="J414" s="91"/>
      <c r="K414" s="17">
        <f t="shared" si="27"/>
        <v>0</v>
      </c>
      <c r="L414" s="15" t="s">
        <v>1040</v>
      </c>
      <c r="M414" s="15" t="s">
        <v>13</v>
      </c>
      <c r="N414" s="20" t="s">
        <v>245</v>
      </c>
    </row>
    <row r="415" spans="1:17" ht="15" customHeight="1">
      <c r="A415" s="16" t="s">
        <v>1322</v>
      </c>
      <c r="B415" s="16" t="s">
        <v>1323</v>
      </c>
      <c r="C415" s="16" t="s">
        <v>1324</v>
      </c>
      <c r="D415" s="16" t="s">
        <v>1325</v>
      </c>
      <c r="E415" s="15" t="s">
        <v>4</v>
      </c>
      <c r="F415" s="15" t="s">
        <v>5</v>
      </c>
      <c r="G415" s="17">
        <v>17.989999999999998</v>
      </c>
      <c r="H415" s="18">
        <v>0.22</v>
      </c>
      <c r="I415" s="75">
        <f t="shared" si="26"/>
        <v>14.0322</v>
      </c>
      <c r="J415" s="91"/>
      <c r="K415" s="17">
        <f t="shared" si="27"/>
        <v>0</v>
      </c>
      <c r="L415" s="16" t="s">
        <v>2273</v>
      </c>
      <c r="M415" s="16" t="s">
        <v>7</v>
      </c>
      <c r="N415" s="39" t="s">
        <v>673</v>
      </c>
    </row>
    <row r="416" spans="1:17" ht="15" customHeight="1">
      <c r="A416" s="15" t="s">
        <v>1326</v>
      </c>
      <c r="B416" s="15" t="s">
        <v>1327</v>
      </c>
      <c r="C416" s="15" t="s">
        <v>1328</v>
      </c>
      <c r="D416" s="15" t="s">
        <v>3</v>
      </c>
      <c r="E416" s="15" t="s">
        <v>84</v>
      </c>
      <c r="F416" s="15" t="s">
        <v>5</v>
      </c>
      <c r="G416" s="17">
        <v>17.989999999999998</v>
      </c>
      <c r="H416" s="18">
        <v>0.22</v>
      </c>
      <c r="I416" s="75">
        <f t="shared" si="26"/>
        <v>14.0322</v>
      </c>
      <c r="J416" s="91"/>
      <c r="K416" s="17">
        <f t="shared" si="27"/>
        <v>0</v>
      </c>
      <c r="L416" s="16" t="s">
        <v>2273</v>
      </c>
      <c r="M416" s="15" t="s">
        <v>7</v>
      </c>
      <c r="N416" s="20" t="s">
        <v>228</v>
      </c>
    </row>
    <row r="417" spans="1:17" ht="15" customHeight="1">
      <c r="A417" s="15" t="s">
        <v>1439</v>
      </c>
      <c r="B417" s="15" t="s">
        <v>1440</v>
      </c>
      <c r="C417" s="15" t="s">
        <v>1441</v>
      </c>
      <c r="D417" s="15" t="s">
        <v>3</v>
      </c>
      <c r="E417" s="15" t="s">
        <v>199</v>
      </c>
      <c r="F417" s="15" t="s">
        <v>5</v>
      </c>
      <c r="G417" s="17">
        <v>17.989999999999998</v>
      </c>
      <c r="H417" s="18">
        <v>0.22</v>
      </c>
      <c r="I417" s="75">
        <f t="shared" si="26"/>
        <v>14.0322</v>
      </c>
      <c r="J417" s="91"/>
      <c r="K417" s="17">
        <f t="shared" si="27"/>
        <v>0</v>
      </c>
      <c r="L417" s="16" t="s">
        <v>2273</v>
      </c>
      <c r="M417" s="15" t="s">
        <v>19</v>
      </c>
      <c r="N417" s="20" t="s">
        <v>121</v>
      </c>
    </row>
    <row r="418" spans="1:17" ht="15" customHeight="1">
      <c r="A418" s="15" t="s">
        <v>2144</v>
      </c>
      <c r="B418" s="15" t="s">
        <v>2145</v>
      </c>
      <c r="C418" s="15" t="s">
        <v>2146</v>
      </c>
      <c r="D418" s="15" t="s">
        <v>3</v>
      </c>
      <c r="E418" s="15" t="s">
        <v>424</v>
      </c>
      <c r="F418" s="15" t="s">
        <v>5</v>
      </c>
      <c r="G418" s="17">
        <v>18.989999999999998</v>
      </c>
      <c r="H418" s="18">
        <v>0.22</v>
      </c>
      <c r="I418" s="75">
        <f t="shared" si="26"/>
        <v>14.812199999999999</v>
      </c>
      <c r="J418" s="91"/>
      <c r="K418" s="17">
        <f t="shared" si="27"/>
        <v>0</v>
      </c>
      <c r="L418" s="16" t="s">
        <v>2273</v>
      </c>
      <c r="M418" s="15" t="s">
        <v>7</v>
      </c>
      <c r="N418" s="20" t="s">
        <v>228</v>
      </c>
    </row>
    <row r="419" spans="1:17" ht="15" customHeight="1">
      <c r="A419" s="15" t="s">
        <v>1329</v>
      </c>
      <c r="B419" s="15" t="s">
        <v>1330</v>
      </c>
      <c r="C419" s="15" t="s">
        <v>1331</v>
      </c>
      <c r="D419" s="15" t="s">
        <v>1332</v>
      </c>
      <c r="E419" s="15" t="s">
        <v>424</v>
      </c>
      <c r="F419" s="15" t="s">
        <v>5</v>
      </c>
      <c r="G419" s="17">
        <v>18.989999999999998</v>
      </c>
      <c r="H419" s="18">
        <v>0.22</v>
      </c>
      <c r="I419" s="75">
        <f t="shared" si="26"/>
        <v>14.812199999999999</v>
      </c>
      <c r="J419" s="91"/>
      <c r="K419" s="17">
        <f t="shared" si="27"/>
        <v>0</v>
      </c>
      <c r="L419" s="16" t="s">
        <v>2273</v>
      </c>
      <c r="M419" s="15" t="s">
        <v>19</v>
      </c>
      <c r="N419" s="20" t="s">
        <v>25</v>
      </c>
    </row>
    <row r="420" spans="1:17" ht="15" customHeight="1">
      <c r="A420" s="15" t="s">
        <v>1333</v>
      </c>
      <c r="B420" s="15" t="s">
        <v>1334</v>
      </c>
      <c r="C420" s="15" t="s">
        <v>1335</v>
      </c>
      <c r="D420" s="15" t="s">
        <v>3</v>
      </c>
      <c r="E420" s="15" t="s">
        <v>84</v>
      </c>
      <c r="F420" s="15" t="s">
        <v>5</v>
      </c>
      <c r="G420" s="17">
        <v>17.989999999999998</v>
      </c>
      <c r="H420" s="18">
        <v>0.22</v>
      </c>
      <c r="I420" s="75">
        <f t="shared" si="26"/>
        <v>14.0322</v>
      </c>
      <c r="J420" s="91"/>
      <c r="K420" s="17">
        <f t="shared" si="27"/>
        <v>0</v>
      </c>
      <c r="L420" s="16" t="s">
        <v>2273</v>
      </c>
      <c r="M420" s="15" t="s">
        <v>13</v>
      </c>
      <c r="N420" s="20" t="s">
        <v>605</v>
      </c>
      <c r="O420" s="2"/>
      <c r="P420" s="2"/>
      <c r="Q420" s="2"/>
    </row>
    <row r="421" spans="1:17" ht="15" customHeight="1">
      <c r="A421" s="34" t="s">
        <v>1336</v>
      </c>
      <c r="B421" s="35" t="s">
        <v>1337</v>
      </c>
      <c r="C421" s="34" t="s">
        <v>1338</v>
      </c>
      <c r="D421" s="34" t="s">
        <v>1339</v>
      </c>
      <c r="E421" s="34" t="s">
        <v>39</v>
      </c>
      <c r="F421" s="34" t="s">
        <v>5</v>
      </c>
      <c r="G421" s="36">
        <v>17.989999999999998</v>
      </c>
      <c r="H421" s="37">
        <v>0.22</v>
      </c>
      <c r="I421" s="78">
        <f t="shared" si="26"/>
        <v>14.0322</v>
      </c>
      <c r="J421" s="91"/>
      <c r="K421" s="36">
        <f t="shared" si="27"/>
        <v>0</v>
      </c>
      <c r="L421" s="16" t="s">
        <v>2273</v>
      </c>
      <c r="M421" s="34" t="s">
        <v>19</v>
      </c>
      <c r="N421" s="38" t="s">
        <v>95</v>
      </c>
      <c r="O421" s="2"/>
      <c r="P421" s="2"/>
      <c r="Q421" s="2"/>
    </row>
    <row r="422" spans="1:17" ht="15" customHeight="1">
      <c r="A422" s="15" t="s">
        <v>1340</v>
      </c>
      <c r="B422" s="15" t="s">
        <v>1341</v>
      </c>
      <c r="C422" s="15" t="s">
        <v>1342</v>
      </c>
      <c r="D422" s="15" t="s">
        <v>3</v>
      </c>
      <c r="E422" s="15" t="s">
        <v>526</v>
      </c>
      <c r="F422" s="15" t="s">
        <v>5</v>
      </c>
      <c r="G422" s="17">
        <v>17.989999999999998</v>
      </c>
      <c r="H422" s="18">
        <v>0.22</v>
      </c>
      <c r="I422" s="75">
        <f t="shared" si="26"/>
        <v>14.0322</v>
      </c>
      <c r="J422" s="91"/>
      <c r="K422" s="17">
        <f t="shared" si="27"/>
        <v>0</v>
      </c>
      <c r="L422" s="16" t="s">
        <v>2273</v>
      </c>
      <c r="M422" s="15" t="s">
        <v>19</v>
      </c>
      <c r="N422" s="20" t="s">
        <v>71</v>
      </c>
    </row>
    <row r="423" spans="1:17" ht="15" customHeight="1">
      <c r="A423" s="15" t="s">
        <v>1442</v>
      </c>
      <c r="B423" s="15" t="s">
        <v>1443</v>
      </c>
      <c r="C423" s="15" t="s">
        <v>1444</v>
      </c>
      <c r="D423" s="15" t="s">
        <v>3</v>
      </c>
      <c r="E423" s="15" t="s">
        <v>88</v>
      </c>
      <c r="F423" s="15" t="s">
        <v>5</v>
      </c>
      <c r="G423" s="17">
        <v>19.989999999999998</v>
      </c>
      <c r="H423" s="18">
        <v>0.22</v>
      </c>
      <c r="I423" s="75">
        <f t="shared" si="26"/>
        <v>15.5922</v>
      </c>
      <c r="J423" s="91"/>
      <c r="K423" s="17">
        <f t="shared" si="27"/>
        <v>0</v>
      </c>
      <c r="L423" s="16" t="s">
        <v>2273</v>
      </c>
      <c r="M423" s="15" t="s">
        <v>19</v>
      </c>
      <c r="N423" s="20" t="s">
        <v>673</v>
      </c>
    </row>
    <row r="424" spans="1:17" ht="15" customHeight="1">
      <c r="A424" s="15" t="s">
        <v>2147</v>
      </c>
      <c r="B424" s="15" t="s">
        <v>2148</v>
      </c>
      <c r="C424" s="15" t="s">
        <v>2149</v>
      </c>
      <c r="D424" s="15" t="s">
        <v>3</v>
      </c>
      <c r="E424" s="15" t="s">
        <v>34</v>
      </c>
      <c r="F424" s="15" t="s">
        <v>5</v>
      </c>
      <c r="G424" s="17">
        <v>18.989999999999998</v>
      </c>
      <c r="H424" s="18">
        <v>0.22</v>
      </c>
      <c r="I424" s="75">
        <f t="shared" si="26"/>
        <v>14.812199999999999</v>
      </c>
      <c r="J424" s="91"/>
      <c r="K424" s="17">
        <f t="shared" si="27"/>
        <v>0</v>
      </c>
      <c r="L424" s="16" t="s">
        <v>2273</v>
      </c>
      <c r="M424" s="15" t="s">
        <v>7</v>
      </c>
      <c r="N424" s="20" t="s">
        <v>696</v>
      </c>
    </row>
    <row r="425" spans="1:17" ht="15" customHeight="1">
      <c r="A425" s="15" t="s">
        <v>1343</v>
      </c>
      <c r="B425" s="15" t="s">
        <v>1344</v>
      </c>
      <c r="C425" s="15" t="s">
        <v>1345</v>
      </c>
      <c r="D425" s="15" t="s">
        <v>3</v>
      </c>
      <c r="E425" s="15" t="s">
        <v>181</v>
      </c>
      <c r="F425" s="15" t="s">
        <v>5</v>
      </c>
      <c r="G425" s="17">
        <v>17.989999999999998</v>
      </c>
      <c r="H425" s="18">
        <v>0.22</v>
      </c>
      <c r="I425" s="75">
        <f t="shared" si="26"/>
        <v>14.0322</v>
      </c>
      <c r="J425" s="91"/>
      <c r="K425" s="17">
        <f t="shared" si="27"/>
        <v>0</v>
      </c>
      <c r="L425" s="16" t="s">
        <v>2273</v>
      </c>
      <c r="M425" s="15" t="s">
        <v>7</v>
      </c>
      <c r="N425" s="20" t="s">
        <v>237</v>
      </c>
    </row>
    <row r="426" spans="1:17" ht="15" customHeight="1">
      <c r="A426" s="15" t="s">
        <v>1346</v>
      </c>
      <c r="B426" s="15" t="s">
        <v>1347</v>
      </c>
      <c r="C426" s="15" t="s">
        <v>1348</v>
      </c>
      <c r="D426" s="15" t="s">
        <v>3</v>
      </c>
      <c r="E426" s="15" t="s">
        <v>18</v>
      </c>
      <c r="F426" s="15" t="s">
        <v>5</v>
      </c>
      <c r="G426" s="17">
        <v>18.989999999999998</v>
      </c>
      <c r="H426" s="18">
        <v>0.22</v>
      </c>
      <c r="I426" s="75">
        <f t="shared" si="26"/>
        <v>14.812199999999999</v>
      </c>
      <c r="J426" s="91"/>
      <c r="K426" s="17">
        <f t="shared" si="27"/>
        <v>0</v>
      </c>
      <c r="L426" s="16" t="s">
        <v>2273</v>
      </c>
      <c r="M426" s="15" t="s">
        <v>19</v>
      </c>
      <c r="N426" s="20" t="s">
        <v>237</v>
      </c>
    </row>
    <row r="427" spans="1:17" ht="15" customHeight="1">
      <c r="A427" s="34" t="s">
        <v>1045</v>
      </c>
      <c r="B427" s="35" t="s">
        <v>1046</v>
      </c>
      <c r="C427" s="34" t="s">
        <v>1047</v>
      </c>
      <c r="D427" s="34" t="s">
        <v>3</v>
      </c>
      <c r="E427" s="34" t="s">
        <v>39</v>
      </c>
      <c r="F427" s="34" t="s">
        <v>5</v>
      </c>
      <c r="G427" s="36">
        <v>17.989999999999998</v>
      </c>
      <c r="H427" s="37">
        <v>0.22</v>
      </c>
      <c r="I427" s="78">
        <f t="shared" si="26"/>
        <v>14.0322</v>
      </c>
      <c r="J427" s="91"/>
      <c r="K427" s="36">
        <f t="shared" si="27"/>
        <v>0</v>
      </c>
      <c r="L427" s="34" t="s">
        <v>1040</v>
      </c>
      <c r="M427" s="34" t="s">
        <v>19</v>
      </c>
      <c r="N427" s="38" t="s">
        <v>106</v>
      </c>
    </row>
    <row r="428" spans="1:17" ht="15" customHeight="1">
      <c r="A428" s="15" t="s">
        <v>1048</v>
      </c>
      <c r="B428" s="15" t="s">
        <v>1049</v>
      </c>
      <c r="C428" s="15" t="s">
        <v>1050</v>
      </c>
      <c r="D428" s="15" t="s">
        <v>3</v>
      </c>
      <c r="E428" s="15" t="s">
        <v>56</v>
      </c>
      <c r="F428" s="15" t="s">
        <v>5</v>
      </c>
      <c r="G428" s="17">
        <v>17.989999999999998</v>
      </c>
      <c r="H428" s="18">
        <v>0.22</v>
      </c>
      <c r="I428" s="75">
        <f t="shared" si="26"/>
        <v>14.0322</v>
      </c>
      <c r="J428" s="91"/>
      <c r="K428" s="17">
        <f t="shared" si="27"/>
        <v>0</v>
      </c>
      <c r="L428" s="15" t="s">
        <v>1040</v>
      </c>
      <c r="M428" s="15" t="s">
        <v>7</v>
      </c>
      <c r="N428" s="20" t="s">
        <v>868</v>
      </c>
    </row>
    <row r="429" spans="1:17" ht="15" customHeight="1">
      <c r="A429" s="16" t="s">
        <v>2150</v>
      </c>
      <c r="B429" s="16" t="s">
        <v>2151</v>
      </c>
      <c r="C429" s="16" t="s">
        <v>2152</v>
      </c>
      <c r="D429" s="16" t="s">
        <v>2153</v>
      </c>
      <c r="E429" s="15" t="s">
        <v>4</v>
      </c>
      <c r="F429" s="15" t="s">
        <v>5</v>
      </c>
      <c r="G429" s="17">
        <v>17.989999999999998</v>
      </c>
      <c r="H429" s="18">
        <v>0.22</v>
      </c>
      <c r="I429" s="75">
        <f t="shared" si="26"/>
        <v>14.0322</v>
      </c>
      <c r="J429" s="91"/>
      <c r="K429" s="17">
        <f t="shared" si="27"/>
        <v>0</v>
      </c>
      <c r="L429" s="16" t="s">
        <v>2273</v>
      </c>
      <c r="M429" s="16" t="s">
        <v>7</v>
      </c>
      <c r="N429" s="39" t="s">
        <v>106</v>
      </c>
    </row>
    <row r="430" spans="1:17" ht="15" customHeight="1">
      <c r="A430" s="15" t="s">
        <v>1349</v>
      </c>
      <c r="B430" s="15" t="s">
        <v>1350</v>
      </c>
      <c r="C430" s="15" t="s">
        <v>1351</v>
      </c>
      <c r="D430" s="15" t="s">
        <v>3</v>
      </c>
      <c r="E430" s="15" t="s">
        <v>34</v>
      </c>
      <c r="F430" s="15" t="s">
        <v>5</v>
      </c>
      <c r="G430" s="17">
        <v>18.989999999999998</v>
      </c>
      <c r="H430" s="18">
        <v>0.22</v>
      </c>
      <c r="I430" s="75">
        <f t="shared" si="26"/>
        <v>14.812199999999999</v>
      </c>
      <c r="J430" s="91"/>
      <c r="K430" s="17">
        <f t="shared" si="27"/>
        <v>0</v>
      </c>
      <c r="L430" s="16" t="s">
        <v>2273</v>
      </c>
      <c r="M430" s="15" t="s">
        <v>7</v>
      </c>
      <c r="N430" s="20" t="s">
        <v>282</v>
      </c>
    </row>
    <row r="431" spans="1:17" ht="15" customHeight="1">
      <c r="A431" s="15" t="s">
        <v>1352</v>
      </c>
      <c r="B431" s="15" t="s">
        <v>1353</v>
      </c>
      <c r="C431" s="15" t="s">
        <v>1354</v>
      </c>
      <c r="D431" s="15" t="s">
        <v>3</v>
      </c>
      <c r="E431" s="15" t="s">
        <v>56</v>
      </c>
      <c r="F431" s="15" t="s">
        <v>5</v>
      </c>
      <c r="G431" s="17">
        <v>17.989999999999998</v>
      </c>
      <c r="H431" s="18">
        <v>0.22</v>
      </c>
      <c r="I431" s="75">
        <f t="shared" si="26"/>
        <v>14.0322</v>
      </c>
      <c r="J431" s="91"/>
      <c r="K431" s="17">
        <f t="shared" si="27"/>
        <v>0</v>
      </c>
      <c r="L431" s="16" t="s">
        <v>2273</v>
      </c>
      <c r="M431" s="15" t="s">
        <v>7</v>
      </c>
      <c r="N431" s="20" t="s">
        <v>41</v>
      </c>
    </row>
    <row r="432" spans="1:17" ht="15" customHeight="1">
      <c r="A432" s="15" t="s">
        <v>1355</v>
      </c>
      <c r="B432" s="15" t="s">
        <v>1356</v>
      </c>
      <c r="C432" s="15" t="s">
        <v>1357</v>
      </c>
      <c r="D432" s="15" t="s">
        <v>3</v>
      </c>
      <c r="E432" s="15" t="s">
        <v>209</v>
      </c>
      <c r="F432" s="15" t="s">
        <v>5</v>
      </c>
      <c r="G432" s="17">
        <v>17.989999999999998</v>
      </c>
      <c r="H432" s="18">
        <v>0.22</v>
      </c>
      <c r="I432" s="75">
        <f t="shared" si="26"/>
        <v>14.0322</v>
      </c>
      <c r="J432" s="91"/>
      <c r="K432" s="17">
        <f t="shared" si="27"/>
        <v>0</v>
      </c>
      <c r="L432" s="16" t="s">
        <v>2273</v>
      </c>
      <c r="M432" s="15" t="s">
        <v>7</v>
      </c>
      <c r="N432" s="20" t="s">
        <v>71</v>
      </c>
      <c r="O432" s="2"/>
      <c r="P432" s="2"/>
      <c r="Q432" s="2"/>
    </row>
    <row r="433" spans="1:17" ht="15" customHeight="1">
      <c r="A433" s="15" t="s">
        <v>1358</v>
      </c>
      <c r="B433" s="15" t="s">
        <v>1359</v>
      </c>
      <c r="C433" s="15" t="s">
        <v>1360</v>
      </c>
      <c r="D433" s="15" t="s">
        <v>1361</v>
      </c>
      <c r="E433" s="15" t="s">
        <v>213</v>
      </c>
      <c r="F433" s="15" t="s">
        <v>5</v>
      </c>
      <c r="G433" s="17">
        <v>17.989999999999998</v>
      </c>
      <c r="H433" s="18">
        <v>0.22</v>
      </c>
      <c r="I433" s="75">
        <f t="shared" si="26"/>
        <v>14.0322</v>
      </c>
      <c r="J433" s="91"/>
      <c r="K433" s="17">
        <f t="shared" si="27"/>
        <v>0</v>
      </c>
      <c r="L433" s="16" t="s">
        <v>2273</v>
      </c>
      <c r="M433" s="15" t="s">
        <v>19</v>
      </c>
      <c r="N433" s="20" t="s">
        <v>57</v>
      </c>
    </row>
    <row r="434" spans="1:17" ht="15" customHeight="1">
      <c r="A434" s="15" t="s">
        <v>1362</v>
      </c>
      <c r="B434" s="15" t="s">
        <v>1363</v>
      </c>
      <c r="C434" s="15" t="s">
        <v>1364</v>
      </c>
      <c r="D434" s="15" t="s">
        <v>3</v>
      </c>
      <c r="E434" s="15" t="s">
        <v>141</v>
      </c>
      <c r="F434" s="15" t="s">
        <v>5</v>
      </c>
      <c r="G434" s="17">
        <v>17.989999999999998</v>
      </c>
      <c r="H434" s="18">
        <v>0.22</v>
      </c>
      <c r="I434" s="75">
        <f t="shared" si="26"/>
        <v>14.0322</v>
      </c>
      <c r="J434" s="91"/>
      <c r="K434" s="17">
        <f t="shared" si="27"/>
        <v>0</v>
      </c>
      <c r="L434" s="16" t="s">
        <v>2273</v>
      </c>
      <c r="M434" s="15" t="s">
        <v>19</v>
      </c>
      <c r="N434" s="20" t="s">
        <v>95</v>
      </c>
    </row>
    <row r="435" spans="1:17" ht="15" customHeight="1">
      <c r="A435" s="15" t="s">
        <v>1365</v>
      </c>
      <c r="B435" s="15" t="s">
        <v>1366</v>
      </c>
      <c r="C435" s="15" t="s">
        <v>1367</v>
      </c>
      <c r="D435" s="15" t="s">
        <v>3</v>
      </c>
      <c r="E435" s="15" t="s">
        <v>614</v>
      </c>
      <c r="F435" s="15" t="s">
        <v>5</v>
      </c>
      <c r="G435" s="17">
        <v>16.989999999999998</v>
      </c>
      <c r="H435" s="18">
        <v>0.22</v>
      </c>
      <c r="I435" s="75">
        <f t="shared" si="26"/>
        <v>13.252199999999998</v>
      </c>
      <c r="J435" s="91"/>
      <c r="K435" s="17">
        <f t="shared" si="27"/>
        <v>0</v>
      </c>
      <c r="L435" s="16" t="s">
        <v>2273</v>
      </c>
      <c r="M435" s="15" t="s">
        <v>19</v>
      </c>
      <c r="N435" s="20" t="s">
        <v>129</v>
      </c>
    </row>
    <row r="436" spans="1:17" ht="15" customHeight="1">
      <c r="A436" s="34" t="s">
        <v>1368</v>
      </c>
      <c r="B436" s="35" t="s">
        <v>1369</v>
      </c>
      <c r="C436" s="34" t="s">
        <v>332</v>
      </c>
      <c r="D436" s="34" t="s">
        <v>1370</v>
      </c>
      <c r="E436" s="34" t="s">
        <v>360</v>
      </c>
      <c r="F436" s="34" t="s">
        <v>5</v>
      </c>
      <c r="G436" s="36">
        <v>18.989999999999998</v>
      </c>
      <c r="H436" s="37">
        <v>0.22</v>
      </c>
      <c r="I436" s="78">
        <f t="shared" si="26"/>
        <v>14.812199999999999</v>
      </c>
      <c r="J436" s="91"/>
      <c r="K436" s="36">
        <f t="shared" si="27"/>
        <v>0</v>
      </c>
      <c r="L436" s="16" t="s">
        <v>2273</v>
      </c>
      <c r="M436" s="34" t="s">
        <v>19</v>
      </c>
      <c r="N436" s="38" t="s">
        <v>1207</v>
      </c>
    </row>
    <row r="437" spans="1:17" ht="15" customHeight="1">
      <c r="A437" s="34" t="s">
        <v>2154</v>
      </c>
      <c r="B437" s="35" t="s">
        <v>2155</v>
      </c>
      <c r="C437" s="34" t="s">
        <v>2156</v>
      </c>
      <c r="D437" s="34" t="s">
        <v>3</v>
      </c>
      <c r="E437" s="34" t="s">
        <v>4</v>
      </c>
      <c r="F437" s="34" t="s">
        <v>5</v>
      </c>
      <c r="G437" s="36">
        <v>17.989999999999998</v>
      </c>
      <c r="H437" s="37">
        <v>0.22</v>
      </c>
      <c r="I437" s="78">
        <f t="shared" si="26"/>
        <v>14.0322</v>
      </c>
      <c r="J437" s="91"/>
      <c r="K437" s="36">
        <f t="shared" si="27"/>
        <v>0</v>
      </c>
      <c r="L437" s="16" t="s">
        <v>2273</v>
      </c>
      <c r="M437" s="34" t="s">
        <v>7</v>
      </c>
      <c r="N437" s="38" t="s">
        <v>527</v>
      </c>
    </row>
    <row r="438" spans="1:17" ht="15" customHeight="1">
      <c r="A438" s="15" t="s">
        <v>1371</v>
      </c>
      <c r="B438" s="15" t="s">
        <v>1372</v>
      </c>
      <c r="C438" s="15" t="s">
        <v>1373</v>
      </c>
      <c r="D438" s="15" t="s">
        <v>3</v>
      </c>
      <c r="E438" s="15" t="s">
        <v>88</v>
      </c>
      <c r="F438" s="15" t="s">
        <v>5</v>
      </c>
      <c r="G438" s="17">
        <v>17.989999999999998</v>
      </c>
      <c r="H438" s="18">
        <v>0.22</v>
      </c>
      <c r="I438" s="75">
        <f t="shared" si="26"/>
        <v>14.0322</v>
      </c>
      <c r="J438" s="91"/>
      <c r="K438" s="17">
        <f t="shared" si="27"/>
        <v>0</v>
      </c>
      <c r="L438" s="16" t="s">
        <v>2273</v>
      </c>
      <c r="M438" s="15" t="s">
        <v>19</v>
      </c>
      <c r="N438" s="20" t="s">
        <v>591</v>
      </c>
    </row>
    <row r="439" spans="1:17" ht="15" customHeight="1">
      <c r="A439" s="15" t="s">
        <v>1374</v>
      </c>
      <c r="B439" s="15" t="s">
        <v>1375</v>
      </c>
      <c r="C439" s="15" t="s">
        <v>1376</v>
      </c>
      <c r="D439" s="15" t="s">
        <v>3</v>
      </c>
      <c r="E439" s="15" t="s">
        <v>1377</v>
      </c>
      <c r="F439" s="15" t="s">
        <v>5</v>
      </c>
      <c r="G439" s="17">
        <v>16.989999999999998</v>
      </c>
      <c r="H439" s="18">
        <v>0.22</v>
      </c>
      <c r="I439" s="75">
        <f t="shared" si="26"/>
        <v>13.252199999999998</v>
      </c>
      <c r="J439" s="91"/>
      <c r="K439" s="17">
        <f t="shared" si="27"/>
        <v>0</v>
      </c>
      <c r="L439" s="16" t="s">
        <v>2273</v>
      </c>
      <c r="M439" s="15" t="s">
        <v>7</v>
      </c>
      <c r="N439" s="20" t="s">
        <v>101</v>
      </c>
    </row>
    <row r="440" spans="1:17" ht="15" customHeight="1">
      <c r="A440" s="15" t="s">
        <v>1378</v>
      </c>
      <c r="B440" s="15" t="s">
        <v>1379</v>
      </c>
      <c r="C440" s="15" t="s">
        <v>1380</v>
      </c>
      <c r="D440" s="15" t="s">
        <v>3</v>
      </c>
      <c r="E440" s="15" t="s">
        <v>199</v>
      </c>
      <c r="F440" s="15" t="s">
        <v>5</v>
      </c>
      <c r="G440" s="17">
        <v>17.989999999999998</v>
      </c>
      <c r="H440" s="18">
        <v>0.22</v>
      </c>
      <c r="I440" s="75">
        <f t="shared" si="26"/>
        <v>14.0322</v>
      </c>
      <c r="J440" s="91"/>
      <c r="K440" s="17">
        <f t="shared" si="27"/>
        <v>0</v>
      </c>
      <c r="L440" s="16" t="s">
        <v>2273</v>
      </c>
      <c r="M440" s="15" t="s">
        <v>19</v>
      </c>
      <c r="N440" s="20" t="s">
        <v>605</v>
      </c>
    </row>
    <row r="441" spans="1:17" ht="15" customHeight="1">
      <c r="A441" s="15" t="s">
        <v>2157</v>
      </c>
      <c r="B441" s="15" t="s">
        <v>2158</v>
      </c>
      <c r="C441" s="15" t="s">
        <v>2159</v>
      </c>
      <c r="D441" s="15" t="s">
        <v>3</v>
      </c>
      <c r="E441" s="15" t="s">
        <v>34</v>
      </c>
      <c r="F441" s="15" t="s">
        <v>5</v>
      </c>
      <c r="G441" s="17">
        <v>18.989999999999998</v>
      </c>
      <c r="H441" s="18">
        <v>0.22</v>
      </c>
      <c r="I441" s="75">
        <f t="shared" si="26"/>
        <v>14.812199999999999</v>
      </c>
      <c r="J441" s="91"/>
      <c r="K441" s="17">
        <f t="shared" si="27"/>
        <v>0</v>
      </c>
      <c r="L441" s="16" t="s">
        <v>2273</v>
      </c>
      <c r="M441" s="15" t="s">
        <v>7</v>
      </c>
      <c r="N441" s="20" t="s">
        <v>259</v>
      </c>
      <c r="O441" s="2"/>
      <c r="P441" s="2"/>
      <c r="Q441" s="2"/>
    </row>
    <row r="442" spans="1:17" ht="15" customHeight="1">
      <c r="A442" s="15" t="s">
        <v>1381</v>
      </c>
      <c r="B442" s="15" t="s">
        <v>1382</v>
      </c>
      <c r="C442" s="15" t="s">
        <v>1383</v>
      </c>
      <c r="D442" s="15" t="s">
        <v>3</v>
      </c>
      <c r="E442" s="15" t="s">
        <v>473</v>
      </c>
      <c r="F442" s="15" t="s">
        <v>5</v>
      </c>
      <c r="G442" s="17">
        <v>17.989999999999998</v>
      </c>
      <c r="H442" s="18">
        <v>0.22</v>
      </c>
      <c r="I442" s="75">
        <f t="shared" si="26"/>
        <v>14.0322</v>
      </c>
      <c r="J442" s="91"/>
      <c r="K442" s="17">
        <f t="shared" si="27"/>
        <v>0</v>
      </c>
      <c r="L442" s="16" t="s">
        <v>2273</v>
      </c>
      <c r="M442" s="15" t="s">
        <v>19</v>
      </c>
      <c r="N442" s="20" t="s">
        <v>542</v>
      </c>
      <c r="O442" s="2"/>
      <c r="P442" s="2"/>
      <c r="Q442" s="2"/>
    </row>
    <row r="443" spans="1:17" ht="15" customHeight="1">
      <c r="A443" s="15" t="s">
        <v>1384</v>
      </c>
      <c r="B443" s="15" t="s">
        <v>1385</v>
      </c>
      <c r="C443" s="15" t="s">
        <v>1386</v>
      </c>
      <c r="D443" s="15" t="s">
        <v>3</v>
      </c>
      <c r="E443" s="15" t="s">
        <v>34</v>
      </c>
      <c r="F443" s="15" t="s">
        <v>5</v>
      </c>
      <c r="G443" s="17">
        <v>18.989999999999998</v>
      </c>
      <c r="H443" s="18">
        <v>0.22</v>
      </c>
      <c r="I443" s="75">
        <f t="shared" si="26"/>
        <v>14.812199999999999</v>
      </c>
      <c r="J443" s="91"/>
      <c r="K443" s="17">
        <f t="shared" si="27"/>
        <v>0</v>
      </c>
      <c r="L443" s="16" t="s">
        <v>2273</v>
      </c>
      <c r="M443" s="15" t="s">
        <v>7</v>
      </c>
      <c r="N443" s="20" t="s">
        <v>62</v>
      </c>
    </row>
    <row r="444" spans="1:17" ht="15" customHeight="1">
      <c r="A444" s="15" t="s">
        <v>1387</v>
      </c>
      <c r="B444" s="15" t="s">
        <v>1388</v>
      </c>
      <c r="C444" s="15" t="s">
        <v>1389</v>
      </c>
      <c r="D444" s="15" t="s">
        <v>3</v>
      </c>
      <c r="E444" s="15" t="s">
        <v>66</v>
      </c>
      <c r="F444" s="15" t="s">
        <v>5</v>
      </c>
      <c r="G444" s="17">
        <v>16.989999999999998</v>
      </c>
      <c r="H444" s="18">
        <v>0.22</v>
      </c>
      <c r="I444" s="75">
        <f t="shared" si="26"/>
        <v>13.252199999999998</v>
      </c>
      <c r="J444" s="91"/>
      <c r="K444" s="17">
        <f t="shared" si="27"/>
        <v>0</v>
      </c>
      <c r="L444" s="16" t="s">
        <v>2273</v>
      </c>
      <c r="M444" s="15" t="s">
        <v>7</v>
      </c>
      <c r="N444" s="20" t="s">
        <v>673</v>
      </c>
    </row>
    <row r="445" spans="1:17" ht="15" customHeight="1">
      <c r="A445" s="15" t="s">
        <v>2160</v>
      </c>
      <c r="B445" s="15" t="s">
        <v>2161</v>
      </c>
      <c r="C445" s="15" t="s">
        <v>2162</v>
      </c>
      <c r="D445" s="15" t="s">
        <v>3</v>
      </c>
      <c r="E445" s="15" t="s">
        <v>34</v>
      </c>
      <c r="F445" s="15" t="s">
        <v>5</v>
      </c>
      <c r="G445" s="17">
        <v>18.989999999999998</v>
      </c>
      <c r="H445" s="18">
        <v>0.22</v>
      </c>
      <c r="I445" s="75">
        <f t="shared" ref="I445:I464" si="28">G445*0.78</f>
        <v>14.812199999999999</v>
      </c>
      <c r="J445" s="91"/>
      <c r="K445" s="17">
        <f t="shared" ref="K445:K464" si="29">J445*I445</f>
        <v>0</v>
      </c>
      <c r="L445" s="16" t="s">
        <v>2273</v>
      </c>
      <c r="M445" s="15" t="s">
        <v>7</v>
      </c>
      <c r="N445" s="20" t="s">
        <v>219</v>
      </c>
    </row>
    <row r="446" spans="1:17" ht="15" customHeight="1">
      <c r="A446" s="15" t="s">
        <v>1051</v>
      </c>
      <c r="B446" s="15" t="s">
        <v>1052</v>
      </c>
      <c r="C446" s="15" t="s">
        <v>1053</v>
      </c>
      <c r="D446" s="15" t="s">
        <v>3</v>
      </c>
      <c r="E446" s="15" t="s">
        <v>18</v>
      </c>
      <c r="F446" s="15" t="s">
        <v>5</v>
      </c>
      <c r="G446" s="17">
        <v>17.989999999999998</v>
      </c>
      <c r="H446" s="18">
        <v>0.22</v>
      </c>
      <c r="I446" s="75">
        <f t="shared" si="28"/>
        <v>14.0322</v>
      </c>
      <c r="J446" s="91"/>
      <c r="K446" s="17">
        <f t="shared" si="29"/>
        <v>0</v>
      </c>
      <c r="L446" s="15" t="s">
        <v>1040</v>
      </c>
      <c r="M446" s="15" t="s">
        <v>19</v>
      </c>
      <c r="N446" s="20" t="s">
        <v>249</v>
      </c>
    </row>
    <row r="447" spans="1:17" ht="15" customHeight="1">
      <c r="A447" s="15" t="s">
        <v>2163</v>
      </c>
      <c r="B447" s="15" t="s">
        <v>2164</v>
      </c>
      <c r="C447" s="15" t="s">
        <v>2165</v>
      </c>
      <c r="D447" s="15" t="s">
        <v>3</v>
      </c>
      <c r="E447" s="15" t="s">
        <v>100</v>
      </c>
      <c r="F447" s="15" t="s">
        <v>5</v>
      </c>
      <c r="G447" s="17">
        <v>17.989999999999998</v>
      </c>
      <c r="H447" s="18">
        <v>0.22</v>
      </c>
      <c r="I447" s="75">
        <f t="shared" si="28"/>
        <v>14.0322</v>
      </c>
      <c r="J447" s="91"/>
      <c r="K447" s="17">
        <f t="shared" si="29"/>
        <v>0</v>
      </c>
      <c r="L447" s="16" t="s">
        <v>2273</v>
      </c>
      <c r="M447" s="15" t="s">
        <v>7</v>
      </c>
      <c r="N447" s="20" t="s">
        <v>249</v>
      </c>
    </row>
    <row r="448" spans="1:17" ht="15" customHeight="1">
      <c r="A448" s="34" t="s">
        <v>1390</v>
      </c>
      <c r="B448" s="35" t="s">
        <v>1391</v>
      </c>
      <c r="C448" s="34" t="s">
        <v>344</v>
      </c>
      <c r="D448" s="34" t="s">
        <v>1392</v>
      </c>
      <c r="E448" s="34" t="s">
        <v>346</v>
      </c>
      <c r="F448" s="34" t="s">
        <v>5</v>
      </c>
      <c r="G448" s="36">
        <v>18</v>
      </c>
      <c r="H448" s="37">
        <v>0.22</v>
      </c>
      <c r="I448" s="78">
        <f t="shared" si="28"/>
        <v>14.040000000000001</v>
      </c>
      <c r="J448" s="91"/>
      <c r="K448" s="36">
        <f t="shared" si="29"/>
        <v>0</v>
      </c>
      <c r="L448" s="16" t="s">
        <v>2273</v>
      </c>
      <c r="M448" s="34" t="s">
        <v>19</v>
      </c>
      <c r="N448" s="38" t="s">
        <v>1393</v>
      </c>
    </row>
    <row r="449" spans="1:17" ht="15" customHeight="1">
      <c r="A449" s="16" t="s">
        <v>1394</v>
      </c>
      <c r="B449" s="16" t="s">
        <v>1395</v>
      </c>
      <c r="C449" s="16" t="s">
        <v>1396</v>
      </c>
      <c r="D449" s="16" t="s">
        <v>1395</v>
      </c>
      <c r="E449" s="15" t="s">
        <v>199</v>
      </c>
      <c r="F449" s="15" t="s">
        <v>5</v>
      </c>
      <c r="G449" s="17">
        <v>17.989999999999998</v>
      </c>
      <c r="H449" s="18">
        <v>0.22</v>
      </c>
      <c r="I449" s="75">
        <f t="shared" si="28"/>
        <v>14.0322</v>
      </c>
      <c r="J449" s="91"/>
      <c r="K449" s="17">
        <f t="shared" si="29"/>
        <v>0</v>
      </c>
      <c r="L449" s="16" t="s">
        <v>2273</v>
      </c>
      <c r="M449" s="16" t="s">
        <v>7</v>
      </c>
      <c r="N449" s="39" t="s">
        <v>95</v>
      </c>
    </row>
    <row r="450" spans="1:17" ht="15" customHeight="1">
      <c r="A450" s="15" t="s">
        <v>1397</v>
      </c>
      <c r="B450" s="15" t="s">
        <v>1398</v>
      </c>
      <c r="C450" s="15" t="s">
        <v>1399</v>
      </c>
      <c r="D450" s="15" t="s">
        <v>3</v>
      </c>
      <c r="E450" s="15" t="s">
        <v>4</v>
      </c>
      <c r="F450" s="15" t="s">
        <v>5</v>
      </c>
      <c r="G450" s="17">
        <v>19.989999999999998</v>
      </c>
      <c r="H450" s="18">
        <v>0.22</v>
      </c>
      <c r="I450" s="75">
        <f t="shared" si="28"/>
        <v>15.5922</v>
      </c>
      <c r="J450" s="91"/>
      <c r="K450" s="17">
        <f t="shared" si="29"/>
        <v>0</v>
      </c>
      <c r="L450" s="16" t="s">
        <v>2273</v>
      </c>
      <c r="M450" s="15" t="s">
        <v>7</v>
      </c>
      <c r="N450" s="20" t="s">
        <v>375</v>
      </c>
    </row>
    <row r="451" spans="1:17" ht="15" customHeight="1">
      <c r="A451" s="15" t="s">
        <v>1400</v>
      </c>
      <c r="B451" s="15" t="s">
        <v>1401</v>
      </c>
      <c r="C451" s="15" t="s">
        <v>1402</v>
      </c>
      <c r="D451" s="15" t="s">
        <v>3</v>
      </c>
      <c r="E451" s="15" t="s">
        <v>258</v>
      </c>
      <c r="F451" s="15" t="s">
        <v>5</v>
      </c>
      <c r="G451" s="17">
        <v>17.989999999999998</v>
      </c>
      <c r="H451" s="18">
        <v>0.22</v>
      </c>
      <c r="I451" s="75">
        <f t="shared" si="28"/>
        <v>14.0322</v>
      </c>
      <c r="J451" s="91"/>
      <c r="K451" s="17">
        <f t="shared" si="29"/>
        <v>0</v>
      </c>
      <c r="L451" s="16" t="s">
        <v>2273</v>
      </c>
      <c r="M451" s="15" t="s">
        <v>7</v>
      </c>
      <c r="N451" s="20" t="s">
        <v>62</v>
      </c>
    </row>
    <row r="452" spans="1:17" s="2" customFormat="1" ht="15" customHeight="1">
      <c r="A452" s="16" t="s">
        <v>1403</v>
      </c>
      <c r="B452" s="16" t="s">
        <v>1404</v>
      </c>
      <c r="C452" s="16" t="s">
        <v>1405</v>
      </c>
      <c r="D452" s="16" t="s">
        <v>1406</v>
      </c>
      <c r="E452" s="15" t="s">
        <v>360</v>
      </c>
      <c r="F452" s="15" t="s">
        <v>5</v>
      </c>
      <c r="G452" s="17">
        <v>18.989999999999998</v>
      </c>
      <c r="H452" s="18">
        <v>0.22</v>
      </c>
      <c r="I452" s="75">
        <f t="shared" si="28"/>
        <v>14.812199999999999</v>
      </c>
      <c r="J452" s="91"/>
      <c r="K452" s="17">
        <f t="shared" si="29"/>
        <v>0</v>
      </c>
      <c r="L452" s="16" t="s">
        <v>2273</v>
      </c>
      <c r="M452" s="15" t="s">
        <v>19</v>
      </c>
      <c r="N452" s="39" t="s">
        <v>121</v>
      </c>
      <c r="O452" s="5"/>
      <c r="P452"/>
      <c r="Q452"/>
    </row>
    <row r="453" spans="1:17" s="2" customFormat="1" ht="15" customHeight="1">
      <c r="A453" s="15" t="s">
        <v>1407</v>
      </c>
      <c r="B453" s="15" t="s">
        <v>1408</v>
      </c>
      <c r="C453" s="15" t="s">
        <v>1409</v>
      </c>
      <c r="D453" s="15" t="s">
        <v>3</v>
      </c>
      <c r="E453" s="15" t="s">
        <v>498</v>
      </c>
      <c r="F453" s="15" t="s">
        <v>5</v>
      </c>
      <c r="G453" s="17">
        <v>18.989999999999998</v>
      </c>
      <c r="H453" s="18">
        <v>0.22</v>
      </c>
      <c r="I453" s="75">
        <f t="shared" si="28"/>
        <v>14.812199999999999</v>
      </c>
      <c r="J453" s="91"/>
      <c r="K453" s="17">
        <f t="shared" si="29"/>
        <v>0</v>
      </c>
      <c r="L453" s="16" t="s">
        <v>2273</v>
      </c>
      <c r="M453" s="15" t="s">
        <v>19</v>
      </c>
      <c r="N453" s="20" t="s">
        <v>237</v>
      </c>
      <c r="O453" s="5"/>
      <c r="P453"/>
      <c r="Q453"/>
    </row>
    <row r="454" spans="1:17" s="2" customFormat="1" ht="15" customHeight="1">
      <c r="A454" s="15" t="s">
        <v>1410</v>
      </c>
      <c r="B454" s="15" t="s">
        <v>1411</v>
      </c>
      <c r="C454" s="15" t="s">
        <v>1412</v>
      </c>
      <c r="D454" s="15" t="s">
        <v>3</v>
      </c>
      <c r="E454" s="15" t="s">
        <v>360</v>
      </c>
      <c r="F454" s="15" t="s">
        <v>5</v>
      </c>
      <c r="G454" s="17">
        <v>17.989999999999998</v>
      </c>
      <c r="H454" s="18">
        <v>0.22</v>
      </c>
      <c r="I454" s="75">
        <f t="shared" si="28"/>
        <v>14.0322</v>
      </c>
      <c r="J454" s="91"/>
      <c r="K454" s="17">
        <f t="shared" si="29"/>
        <v>0</v>
      </c>
      <c r="L454" s="16" t="s">
        <v>2273</v>
      </c>
      <c r="M454" s="15" t="s">
        <v>7</v>
      </c>
      <c r="N454" s="20" t="s">
        <v>20</v>
      </c>
      <c r="O454" s="5"/>
      <c r="P454"/>
      <c r="Q454"/>
    </row>
    <row r="455" spans="1:17" s="2" customFormat="1" ht="15" customHeight="1">
      <c r="A455" s="16" t="s">
        <v>1413</v>
      </c>
      <c r="B455" s="16" t="s">
        <v>1414</v>
      </c>
      <c r="C455" s="16" t="s">
        <v>1415</v>
      </c>
      <c r="D455" s="16" t="s">
        <v>1416</v>
      </c>
      <c r="E455" s="15" t="s">
        <v>227</v>
      </c>
      <c r="F455" s="15" t="s">
        <v>5</v>
      </c>
      <c r="G455" s="17">
        <v>17.989999999999998</v>
      </c>
      <c r="H455" s="18">
        <v>0.22</v>
      </c>
      <c r="I455" s="75">
        <f t="shared" si="28"/>
        <v>14.0322</v>
      </c>
      <c r="J455" s="91"/>
      <c r="K455" s="17">
        <f t="shared" si="29"/>
        <v>0</v>
      </c>
      <c r="L455" s="16" t="s">
        <v>2273</v>
      </c>
      <c r="M455" s="15" t="s">
        <v>13</v>
      </c>
      <c r="N455" s="39" t="s">
        <v>106</v>
      </c>
      <c r="O455" s="5"/>
      <c r="P455"/>
      <c r="Q455"/>
    </row>
    <row r="456" spans="1:17" ht="15" customHeight="1">
      <c r="A456" s="15" t="s">
        <v>1417</v>
      </c>
      <c r="B456" s="15" t="s">
        <v>1418</v>
      </c>
      <c r="C456" s="15" t="s">
        <v>1419</v>
      </c>
      <c r="D456" s="15" t="s">
        <v>3</v>
      </c>
      <c r="E456" s="15" t="s">
        <v>209</v>
      </c>
      <c r="F456" s="15" t="s">
        <v>5</v>
      </c>
      <c r="G456" s="17">
        <v>17.989999999999998</v>
      </c>
      <c r="H456" s="18">
        <v>0.22</v>
      </c>
      <c r="I456" s="75">
        <f t="shared" si="28"/>
        <v>14.0322</v>
      </c>
      <c r="J456" s="91"/>
      <c r="K456" s="17">
        <f t="shared" si="29"/>
        <v>0</v>
      </c>
      <c r="L456" s="16" t="s">
        <v>2273</v>
      </c>
      <c r="M456" s="15" t="s">
        <v>7</v>
      </c>
      <c r="N456" s="20" t="s">
        <v>282</v>
      </c>
    </row>
    <row r="457" spans="1:17">
      <c r="A457" s="34" t="s">
        <v>1420</v>
      </c>
      <c r="B457" s="35" t="s">
        <v>1421</v>
      </c>
      <c r="C457" s="34" t="s">
        <v>1422</v>
      </c>
      <c r="D457" s="34" t="s">
        <v>1423</v>
      </c>
      <c r="E457" s="34" t="s">
        <v>56</v>
      </c>
      <c r="F457" s="34" t="s">
        <v>5</v>
      </c>
      <c r="G457" s="36">
        <v>17.989999999999998</v>
      </c>
      <c r="H457" s="37">
        <v>0.22</v>
      </c>
      <c r="I457" s="78">
        <f t="shared" si="28"/>
        <v>14.0322</v>
      </c>
      <c r="J457" s="91"/>
      <c r="K457" s="36">
        <f t="shared" si="29"/>
        <v>0</v>
      </c>
      <c r="L457" s="16" t="s">
        <v>2273</v>
      </c>
      <c r="M457" s="34" t="s">
        <v>7</v>
      </c>
      <c r="N457" s="38" t="s">
        <v>71</v>
      </c>
    </row>
    <row r="458" spans="1:17" s="2" customFormat="1">
      <c r="A458" s="34" t="s">
        <v>1424</v>
      </c>
      <c r="B458" s="35" t="s">
        <v>1425</v>
      </c>
      <c r="C458" s="34" t="s">
        <v>1426</v>
      </c>
      <c r="D458" s="34" t="s">
        <v>3</v>
      </c>
      <c r="E458" s="34" t="s">
        <v>199</v>
      </c>
      <c r="F458" s="34" t="s">
        <v>5</v>
      </c>
      <c r="G458" s="36">
        <v>17.989999999999998</v>
      </c>
      <c r="H458" s="37">
        <v>0.22</v>
      </c>
      <c r="I458" s="78">
        <f t="shared" si="28"/>
        <v>14.0322</v>
      </c>
      <c r="J458" s="91"/>
      <c r="K458" s="36">
        <f t="shared" si="29"/>
        <v>0</v>
      </c>
      <c r="L458" s="16" t="s">
        <v>2273</v>
      </c>
      <c r="M458" s="34" t="s">
        <v>19</v>
      </c>
      <c r="N458" s="38" t="s">
        <v>527</v>
      </c>
    </row>
    <row r="459" spans="1:17" s="2" customFormat="1">
      <c r="A459" s="15" t="s">
        <v>2166</v>
      </c>
      <c r="B459" s="15" t="s">
        <v>2167</v>
      </c>
      <c r="C459" s="15" t="s">
        <v>2168</v>
      </c>
      <c r="D459" s="15" t="s">
        <v>3</v>
      </c>
      <c r="E459" s="15" t="s">
        <v>424</v>
      </c>
      <c r="F459" s="15" t="s">
        <v>5</v>
      </c>
      <c r="G459" s="17">
        <v>18.989999999999998</v>
      </c>
      <c r="H459" s="18">
        <v>0.22</v>
      </c>
      <c r="I459" s="75">
        <f t="shared" si="28"/>
        <v>14.812199999999999</v>
      </c>
      <c r="J459" s="91"/>
      <c r="K459" s="17">
        <f t="shared" si="29"/>
        <v>0</v>
      </c>
      <c r="L459" s="16" t="s">
        <v>2273</v>
      </c>
      <c r="M459" s="15" t="s">
        <v>7</v>
      </c>
      <c r="N459" s="20" t="s">
        <v>137</v>
      </c>
      <c r="O459" s="5"/>
      <c r="P459"/>
      <c r="Q459"/>
    </row>
    <row r="460" spans="1:17" s="2" customFormat="1">
      <c r="A460" s="15" t="s">
        <v>1427</v>
      </c>
      <c r="B460" s="15" t="s">
        <v>1428</v>
      </c>
      <c r="C460" s="15" t="s">
        <v>1429</v>
      </c>
      <c r="D460" s="15" t="s">
        <v>3</v>
      </c>
      <c r="E460" s="15" t="s">
        <v>88</v>
      </c>
      <c r="F460" s="15" t="s">
        <v>5</v>
      </c>
      <c r="G460" s="17">
        <v>17.989999999999998</v>
      </c>
      <c r="H460" s="18">
        <v>0.22</v>
      </c>
      <c r="I460" s="75">
        <f t="shared" si="28"/>
        <v>14.0322</v>
      </c>
      <c r="J460" s="91"/>
      <c r="K460" s="17">
        <f t="shared" si="29"/>
        <v>0</v>
      </c>
      <c r="L460" s="16" t="s">
        <v>2273</v>
      </c>
      <c r="M460" s="15" t="s">
        <v>19</v>
      </c>
      <c r="N460" s="20" t="s">
        <v>219</v>
      </c>
      <c r="O460" s="5"/>
      <c r="P460"/>
      <c r="Q460"/>
    </row>
    <row r="461" spans="1:17" s="2" customFormat="1">
      <c r="A461" s="15" t="s">
        <v>1430</v>
      </c>
      <c r="B461" s="15" t="s">
        <v>1431</v>
      </c>
      <c r="C461" s="15" t="s">
        <v>1432</v>
      </c>
      <c r="D461" s="15" t="s">
        <v>3</v>
      </c>
      <c r="E461" s="15" t="s">
        <v>526</v>
      </c>
      <c r="F461" s="15" t="s">
        <v>5</v>
      </c>
      <c r="G461" s="17">
        <v>17.989999999999998</v>
      </c>
      <c r="H461" s="18">
        <v>0.22</v>
      </c>
      <c r="I461" s="75">
        <f t="shared" si="28"/>
        <v>14.0322</v>
      </c>
      <c r="J461" s="91"/>
      <c r="K461" s="17">
        <f t="shared" si="29"/>
        <v>0</v>
      </c>
      <c r="L461" s="16" t="s">
        <v>2273</v>
      </c>
      <c r="M461" s="15" t="s">
        <v>19</v>
      </c>
      <c r="N461" s="20" t="s">
        <v>282</v>
      </c>
      <c r="O461" s="5"/>
      <c r="P461"/>
      <c r="Q461"/>
    </row>
    <row r="462" spans="1:17">
      <c r="A462" s="15" t="s">
        <v>1433</v>
      </c>
      <c r="B462" s="15" t="s">
        <v>1434</v>
      </c>
      <c r="C462" s="15" t="s">
        <v>1003</v>
      </c>
      <c r="D462" s="15" t="s">
        <v>3</v>
      </c>
      <c r="E462" s="15" t="s">
        <v>141</v>
      </c>
      <c r="F462" s="15" t="s">
        <v>5</v>
      </c>
      <c r="G462" s="17">
        <v>17.989999999999998</v>
      </c>
      <c r="H462" s="18">
        <v>0.22</v>
      </c>
      <c r="I462" s="75">
        <f t="shared" si="28"/>
        <v>14.0322</v>
      </c>
      <c r="J462" s="91"/>
      <c r="K462" s="17">
        <f t="shared" si="29"/>
        <v>0</v>
      </c>
      <c r="L462" s="16" t="s">
        <v>2273</v>
      </c>
      <c r="M462" s="15" t="s">
        <v>7</v>
      </c>
      <c r="N462" s="20" t="s">
        <v>245</v>
      </c>
    </row>
    <row r="463" spans="1:17">
      <c r="A463" s="15" t="s">
        <v>2169</v>
      </c>
      <c r="B463" s="15" t="s">
        <v>2170</v>
      </c>
      <c r="C463" s="15" t="s">
        <v>1901</v>
      </c>
      <c r="D463" s="15" t="s">
        <v>3</v>
      </c>
      <c r="E463" s="15" t="s">
        <v>4</v>
      </c>
      <c r="F463" s="15" t="s">
        <v>5</v>
      </c>
      <c r="G463" s="17">
        <v>17.989999999999998</v>
      </c>
      <c r="H463" s="18">
        <v>0.22</v>
      </c>
      <c r="I463" s="75">
        <f t="shared" si="28"/>
        <v>14.0322</v>
      </c>
      <c r="J463" s="91"/>
      <c r="K463" s="17">
        <f t="shared" si="29"/>
        <v>0</v>
      </c>
      <c r="L463" s="16" t="s">
        <v>2273</v>
      </c>
      <c r="M463" s="15" t="s">
        <v>7</v>
      </c>
      <c r="N463" s="20" t="s">
        <v>478</v>
      </c>
    </row>
    <row r="464" spans="1:17">
      <c r="A464" s="15" t="s">
        <v>1435</v>
      </c>
      <c r="B464" s="15" t="s">
        <v>1436</v>
      </c>
      <c r="C464" s="15" t="s">
        <v>1437</v>
      </c>
      <c r="D464" s="15" t="s">
        <v>1438</v>
      </c>
      <c r="E464" s="15" t="s">
        <v>209</v>
      </c>
      <c r="F464" s="15" t="s">
        <v>5</v>
      </c>
      <c r="G464" s="17">
        <v>17.989999999999998</v>
      </c>
      <c r="H464" s="18">
        <v>0.22</v>
      </c>
      <c r="I464" s="75">
        <f t="shared" si="28"/>
        <v>14.0322</v>
      </c>
      <c r="J464" s="91"/>
      <c r="K464" s="17">
        <f t="shared" si="29"/>
        <v>0</v>
      </c>
      <c r="L464" s="16" t="s">
        <v>2273</v>
      </c>
      <c r="M464" s="15" t="s">
        <v>19</v>
      </c>
      <c r="N464" s="20" t="s">
        <v>89</v>
      </c>
    </row>
    <row r="465" spans="1:17">
      <c r="A465" s="15"/>
      <c r="B465" s="15"/>
      <c r="C465" s="15"/>
      <c r="D465" s="15"/>
      <c r="E465" s="15"/>
      <c r="F465" s="15"/>
      <c r="G465" s="17"/>
      <c r="H465" s="18"/>
      <c r="I465" s="75"/>
      <c r="J465" s="94"/>
      <c r="K465" s="17"/>
      <c r="L465" s="16"/>
      <c r="M465" s="15"/>
      <c r="N465" s="20"/>
    </row>
    <row r="466" spans="1:17">
      <c r="A466" s="21" t="s">
        <v>2297</v>
      </c>
      <c r="B466" s="22"/>
      <c r="C466" s="22"/>
      <c r="D466" s="22"/>
      <c r="E466" s="22"/>
      <c r="F466" s="22"/>
      <c r="G466" s="23"/>
      <c r="H466" s="24"/>
      <c r="I466" s="76"/>
      <c r="J466" s="93"/>
      <c r="K466" s="23"/>
      <c r="L466" s="22"/>
      <c r="M466" s="22"/>
      <c r="N466" s="26"/>
    </row>
    <row r="467" spans="1:17" ht="15" customHeight="1">
      <c r="A467" s="15"/>
      <c r="B467" s="15"/>
      <c r="C467" s="15"/>
      <c r="D467" s="15"/>
      <c r="E467" s="15"/>
      <c r="F467" s="15"/>
      <c r="G467" s="17"/>
      <c r="H467" s="18"/>
      <c r="I467" s="75"/>
      <c r="J467" s="94"/>
      <c r="K467" s="17"/>
      <c r="L467" s="16"/>
      <c r="M467" s="15"/>
      <c r="N467" s="20"/>
      <c r="O467" s="2"/>
      <c r="P467" s="2"/>
      <c r="Q467" s="2"/>
    </row>
    <row r="468" spans="1:17" ht="15" customHeight="1">
      <c r="A468" s="15" t="s">
        <v>2197</v>
      </c>
      <c r="B468" s="15" t="s">
        <v>2198</v>
      </c>
      <c r="C468" s="15" t="s">
        <v>2199</v>
      </c>
      <c r="D468" s="15" t="s">
        <v>3</v>
      </c>
      <c r="E468" s="15" t="s">
        <v>2200</v>
      </c>
      <c r="F468" s="15" t="s">
        <v>5</v>
      </c>
      <c r="G468" s="17">
        <v>20</v>
      </c>
      <c r="H468" s="18">
        <v>0.22</v>
      </c>
      <c r="I468" s="75">
        <f>ROUND((G468*0.78),2)</f>
        <v>15.6</v>
      </c>
      <c r="J468" s="91"/>
      <c r="K468" s="17">
        <f t="shared" ref="K468:K500" si="30">J468*I468</f>
        <v>0</v>
      </c>
      <c r="L468" s="15" t="s">
        <v>2315</v>
      </c>
      <c r="M468" s="15" t="s">
        <v>13</v>
      </c>
      <c r="N468" s="20" t="s">
        <v>71</v>
      </c>
    </row>
    <row r="469" spans="1:17" ht="15" customHeight="1">
      <c r="A469" s="15" t="s">
        <v>2209</v>
      </c>
      <c r="B469" s="15" t="s">
        <v>2210</v>
      </c>
      <c r="C469" s="15" t="s">
        <v>1763</v>
      </c>
      <c r="D469" s="15" t="s">
        <v>3</v>
      </c>
      <c r="E469" s="15" t="s">
        <v>355</v>
      </c>
      <c r="F469" s="15" t="s">
        <v>5</v>
      </c>
      <c r="G469" s="17">
        <v>17.989999999999998</v>
      </c>
      <c r="H469" s="18">
        <v>0.22</v>
      </c>
      <c r="I469" s="75">
        <f>ROUND((G469*0.78),2)</f>
        <v>14.03</v>
      </c>
      <c r="J469" s="91"/>
      <c r="K469" s="17">
        <f t="shared" si="30"/>
        <v>0</v>
      </c>
      <c r="L469" s="15" t="s">
        <v>2316</v>
      </c>
      <c r="M469" s="15" t="s">
        <v>19</v>
      </c>
      <c r="N469" s="20" t="s">
        <v>591</v>
      </c>
      <c r="O469" s="2"/>
      <c r="P469" s="2"/>
      <c r="Q469" s="2"/>
    </row>
    <row r="470" spans="1:17" ht="15" customHeight="1">
      <c r="A470" s="15" t="s">
        <v>2211</v>
      </c>
      <c r="B470" s="15" t="s">
        <v>2212</v>
      </c>
      <c r="C470" s="15" t="s">
        <v>2213</v>
      </c>
      <c r="D470" s="15" t="s">
        <v>3</v>
      </c>
      <c r="E470" s="15" t="s">
        <v>50</v>
      </c>
      <c r="F470" s="15" t="s">
        <v>5</v>
      </c>
      <c r="G470" s="17">
        <v>17.989999999999998</v>
      </c>
      <c r="H470" s="18">
        <v>0.22</v>
      </c>
      <c r="I470" s="75">
        <f>ROUND((G470*0.78),2)</f>
        <v>14.03</v>
      </c>
      <c r="J470" s="91"/>
      <c r="K470" s="17">
        <f t="shared" si="30"/>
        <v>0</v>
      </c>
      <c r="L470" s="15" t="s">
        <v>2316</v>
      </c>
      <c r="M470" s="15" t="s">
        <v>19</v>
      </c>
      <c r="N470" s="20" t="s">
        <v>25</v>
      </c>
    </row>
    <row r="471" spans="1:17">
      <c r="A471" s="15" t="s">
        <v>2201</v>
      </c>
      <c r="B471" s="15" t="s">
        <v>2202</v>
      </c>
      <c r="C471" s="15" t="s">
        <v>2203</v>
      </c>
      <c r="D471" s="15" t="s">
        <v>3</v>
      </c>
      <c r="E471" s="15" t="s">
        <v>2204</v>
      </c>
      <c r="F471" s="15" t="s">
        <v>5</v>
      </c>
      <c r="G471" s="17">
        <v>26</v>
      </c>
      <c r="H471" s="18">
        <v>0.22</v>
      </c>
      <c r="I471" s="75">
        <f>ROUND((G471*0.78),2)</f>
        <v>20.28</v>
      </c>
      <c r="J471" s="91"/>
      <c r="K471" s="17">
        <f t="shared" si="30"/>
        <v>0</v>
      </c>
      <c r="L471" s="15" t="s">
        <v>2316</v>
      </c>
      <c r="M471" s="15" t="s">
        <v>7</v>
      </c>
      <c r="N471" s="20" t="s">
        <v>137</v>
      </c>
      <c r="O471" s="2"/>
      <c r="P471" s="2"/>
      <c r="Q471" s="2"/>
    </row>
    <row r="472" spans="1:17" ht="15" customHeight="1">
      <c r="A472" s="15" t="s">
        <v>1445</v>
      </c>
      <c r="B472" s="15" t="s">
        <v>1446</v>
      </c>
      <c r="C472" s="15" t="s">
        <v>1447</v>
      </c>
      <c r="D472" s="15" t="s">
        <v>3</v>
      </c>
      <c r="E472" s="15" t="s">
        <v>170</v>
      </c>
      <c r="F472" s="15" t="s">
        <v>5</v>
      </c>
      <c r="G472" s="17">
        <v>18.989999999999998</v>
      </c>
      <c r="H472" s="18">
        <v>0.22</v>
      </c>
      <c r="I472" s="75">
        <f>G472*0.78</f>
        <v>14.812199999999999</v>
      </c>
      <c r="J472" s="91"/>
      <c r="K472" s="17">
        <f t="shared" si="30"/>
        <v>0</v>
      </c>
      <c r="L472" s="15" t="s">
        <v>2316</v>
      </c>
      <c r="M472" s="15" t="s">
        <v>7</v>
      </c>
      <c r="N472" s="20" t="s">
        <v>758</v>
      </c>
    </row>
    <row r="473" spans="1:17" ht="45">
      <c r="A473" s="15" t="s">
        <v>2214</v>
      </c>
      <c r="B473" s="15" t="s">
        <v>2215</v>
      </c>
      <c r="C473" s="15" t="s">
        <v>2216</v>
      </c>
      <c r="D473" s="15" t="s">
        <v>3</v>
      </c>
      <c r="E473" s="15" t="s">
        <v>170</v>
      </c>
      <c r="F473" s="15" t="s">
        <v>5</v>
      </c>
      <c r="G473" s="17">
        <v>17.989999999999998</v>
      </c>
      <c r="H473" s="18">
        <v>0.22</v>
      </c>
      <c r="I473" s="75">
        <f>ROUND((G473*0.78),2)</f>
        <v>14.03</v>
      </c>
      <c r="J473" s="91"/>
      <c r="K473" s="17">
        <f t="shared" si="30"/>
        <v>0</v>
      </c>
      <c r="L473" s="33" t="s">
        <v>2317</v>
      </c>
      <c r="M473" s="15" t="s">
        <v>19</v>
      </c>
      <c r="N473" s="20" t="s">
        <v>282</v>
      </c>
      <c r="O473" s="2"/>
      <c r="P473" s="2"/>
      <c r="Q473" s="2"/>
    </row>
    <row r="474" spans="1:17" ht="30">
      <c r="A474" s="34" t="s">
        <v>1448</v>
      </c>
      <c r="B474" s="35" t="s">
        <v>1449</v>
      </c>
      <c r="C474" s="34" t="s">
        <v>1450</v>
      </c>
      <c r="D474" s="34" t="s">
        <v>3</v>
      </c>
      <c r="E474" s="34" t="s">
        <v>223</v>
      </c>
      <c r="F474" s="34" t="s">
        <v>5</v>
      </c>
      <c r="G474" s="36">
        <v>25.99</v>
      </c>
      <c r="H474" s="37">
        <v>0.22</v>
      </c>
      <c r="I474" s="78">
        <f>G474*0.78</f>
        <v>20.272199999999998</v>
      </c>
      <c r="J474" s="91"/>
      <c r="K474" s="36">
        <f t="shared" si="30"/>
        <v>0</v>
      </c>
      <c r="L474" s="40" t="s">
        <v>2318</v>
      </c>
      <c r="M474" s="34" t="s">
        <v>7</v>
      </c>
      <c r="N474" s="38" t="s">
        <v>270</v>
      </c>
      <c r="O474" s="2"/>
      <c r="P474" s="2"/>
      <c r="Q474" s="2"/>
    </row>
    <row r="475" spans="1:17" ht="45">
      <c r="A475" s="15" t="s">
        <v>2234</v>
      </c>
      <c r="B475" s="15" t="s">
        <v>2235</v>
      </c>
      <c r="C475" s="15" t="s">
        <v>2236</v>
      </c>
      <c r="D475" s="15" t="s">
        <v>3</v>
      </c>
      <c r="E475" s="15" t="s">
        <v>477</v>
      </c>
      <c r="F475" s="15" t="s">
        <v>5</v>
      </c>
      <c r="G475" s="17">
        <v>21.99</v>
      </c>
      <c r="H475" s="18">
        <v>0.22</v>
      </c>
      <c r="I475" s="75">
        <f t="shared" ref="I475:I480" si="31">ROUND((G475*0.78),2)</f>
        <v>17.149999999999999</v>
      </c>
      <c r="J475" s="91"/>
      <c r="K475" s="17">
        <f t="shared" si="30"/>
        <v>0</v>
      </c>
      <c r="L475" s="33" t="s">
        <v>2319</v>
      </c>
      <c r="M475" s="15" t="s">
        <v>19</v>
      </c>
      <c r="N475" s="20" t="s">
        <v>848</v>
      </c>
    </row>
    <row r="476" spans="1:17" ht="45">
      <c r="A476" s="15" t="s">
        <v>2240</v>
      </c>
      <c r="B476" s="15" t="s">
        <v>2241</v>
      </c>
      <c r="C476" s="15" t="s">
        <v>2242</v>
      </c>
      <c r="D476" s="15" t="s">
        <v>3</v>
      </c>
      <c r="E476" s="15" t="s">
        <v>24</v>
      </c>
      <c r="F476" s="15" t="s">
        <v>5</v>
      </c>
      <c r="G476" s="17">
        <v>18.989999999999998</v>
      </c>
      <c r="H476" s="18">
        <v>0.22</v>
      </c>
      <c r="I476" s="75">
        <f t="shared" si="31"/>
        <v>14.81</v>
      </c>
      <c r="J476" s="91"/>
      <c r="K476" s="17">
        <f t="shared" si="30"/>
        <v>0</v>
      </c>
      <c r="L476" s="33" t="s">
        <v>2319</v>
      </c>
      <c r="M476" s="15" t="s">
        <v>13</v>
      </c>
      <c r="N476" s="20" t="s">
        <v>30</v>
      </c>
    </row>
    <row r="477" spans="1:17" ht="30">
      <c r="A477" s="15" t="s">
        <v>2237</v>
      </c>
      <c r="B477" s="15" t="s">
        <v>2238</v>
      </c>
      <c r="C477" s="15" t="s">
        <v>2239</v>
      </c>
      <c r="D477" s="15" t="s">
        <v>3</v>
      </c>
      <c r="E477" s="15" t="s">
        <v>29</v>
      </c>
      <c r="F477" s="15" t="s">
        <v>5</v>
      </c>
      <c r="G477" s="17">
        <v>17.989999999999998</v>
      </c>
      <c r="H477" s="18">
        <v>0.22</v>
      </c>
      <c r="I477" s="75">
        <f t="shared" si="31"/>
        <v>14.03</v>
      </c>
      <c r="J477" s="91"/>
      <c r="K477" s="17">
        <f t="shared" si="30"/>
        <v>0</v>
      </c>
      <c r="L477" s="33" t="s">
        <v>2320</v>
      </c>
      <c r="M477" s="15" t="s">
        <v>19</v>
      </c>
      <c r="N477" s="20" t="s">
        <v>89</v>
      </c>
    </row>
    <row r="478" spans="1:17" ht="15" customHeight="1">
      <c r="A478" s="15" t="s">
        <v>2217</v>
      </c>
      <c r="B478" s="15" t="s">
        <v>2218</v>
      </c>
      <c r="C478" s="15" t="s">
        <v>2219</v>
      </c>
      <c r="D478" s="15" t="s">
        <v>3</v>
      </c>
      <c r="E478" s="15" t="s">
        <v>1377</v>
      </c>
      <c r="F478" s="15" t="s">
        <v>5</v>
      </c>
      <c r="G478" s="17">
        <v>21.99</v>
      </c>
      <c r="H478" s="18">
        <v>0.22</v>
      </c>
      <c r="I478" s="75">
        <f t="shared" si="31"/>
        <v>17.149999999999999</v>
      </c>
      <c r="J478" s="91"/>
      <c r="K478" s="17">
        <f t="shared" si="30"/>
        <v>0</v>
      </c>
      <c r="L478" s="33" t="s">
        <v>2321</v>
      </c>
      <c r="M478" s="15" t="s">
        <v>19</v>
      </c>
      <c r="N478" s="20" t="s">
        <v>101</v>
      </c>
    </row>
    <row r="479" spans="1:17" ht="15" customHeight="1">
      <c r="A479" s="15" t="s">
        <v>2249</v>
      </c>
      <c r="B479" s="15" t="s">
        <v>2250</v>
      </c>
      <c r="C479" s="15" t="s">
        <v>2251</v>
      </c>
      <c r="D479" s="15" t="s">
        <v>3</v>
      </c>
      <c r="E479" s="15" t="s">
        <v>2252</v>
      </c>
      <c r="F479" s="15" t="s">
        <v>5</v>
      </c>
      <c r="G479" s="17">
        <v>14.99</v>
      </c>
      <c r="H479" s="18">
        <v>0.22</v>
      </c>
      <c r="I479" s="75">
        <f t="shared" si="31"/>
        <v>11.69</v>
      </c>
      <c r="J479" s="91"/>
      <c r="K479" s="17">
        <f t="shared" si="30"/>
        <v>0</v>
      </c>
      <c r="L479" s="33" t="s">
        <v>2321</v>
      </c>
      <c r="M479" s="15" t="s">
        <v>7</v>
      </c>
      <c r="N479" s="20" t="s">
        <v>696</v>
      </c>
    </row>
    <row r="480" spans="1:17" ht="15" customHeight="1">
      <c r="A480" s="15" t="s">
        <v>2246</v>
      </c>
      <c r="B480" s="15" t="s">
        <v>2247</v>
      </c>
      <c r="C480" s="15" t="s">
        <v>1793</v>
      </c>
      <c r="D480" s="15" t="s">
        <v>3</v>
      </c>
      <c r="E480" s="15" t="s">
        <v>2248</v>
      </c>
      <c r="F480" s="15" t="s">
        <v>5</v>
      </c>
      <c r="G480" s="17">
        <v>19.989999999999998</v>
      </c>
      <c r="H480" s="18">
        <v>0.22</v>
      </c>
      <c r="I480" s="75">
        <f t="shared" si="31"/>
        <v>15.59</v>
      </c>
      <c r="J480" s="91"/>
      <c r="K480" s="17">
        <f t="shared" si="30"/>
        <v>0</v>
      </c>
      <c r="L480" s="33" t="s">
        <v>2321</v>
      </c>
      <c r="M480" s="15" t="s">
        <v>7</v>
      </c>
      <c r="N480" s="20" t="s">
        <v>146</v>
      </c>
    </row>
    <row r="481" spans="1:17" ht="15" customHeight="1">
      <c r="A481" s="15" t="s">
        <v>1451</v>
      </c>
      <c r="B481" s="15" t="s">
        <v>1452</v>
      </c>
      <c r="C481" s="15" t="s">
        <v>1453</v>
      </c>
      <c r="D481" s="15" t="s">
        <v>3</v>
      </c>
      <c r="E481" s="15" t="s">
        <v>223</v>
      </c>
      <c r="F481" s="15" t="s">
        <v>5</v>
      </c>
      <c r="G481" s="17">
        <v>19.989999999999998</v>
      </c>
      <c r="H481" s="18">
        <v>0.22</v>
      </c>
      <c r="I481" s="75">
        <f>G481*0.78</f>
        <v>15.5922</v>
      </c>
      <c r="J481" s="91"/>
      <c r="K481" s="17">
        <f t="shared" si="30"/>
        <v>0</v>
      </c>
      <c r="L481" s="33" t="s">
        <v>2322</v>
      </c>
      <c r="M481" s="15" t="s">
        <v>7</v>
      </c>
      <c r="N481" s="20" t="s">
        <v>101</v>
      </c>
    </row>
    <row r="482" spans="1:17" ht="30">
      <c r="A482" s="15" t="s">
        <v>2263</v>
      </c>
      <c r="B482" s="15" t="s">
        <v>2264</v>
      </c>
      <c r="C482" s="15" t="s">
        <v>2265</v>
      </c>
      <c r="D482" s="15" t="s">
        <v>3</v>
      </c>
      <c r="E482" s="15" t="s">
        <v>477</v>
      </c>
      <c r="F482" s="15" t="s">
        <v>5</v>
      </c>
      <c r="G482" s="17">
        <v>17.989999999999998</v>
      </c>
      <c r="H482" s="18">
        <v>0.22</v>
      </c>
      <c r="I482" s="75">
        <f t="shared" ref="I482:I500" si="32">ROUND((G482*0.78),2)</f>
        <v>14.03</v>
      </c>
      <c r="J482" s="91"/>
      <c r="K482" s="17">
        <f t="shared" si="30"/>
        <v>0</v>
      </c>
      <c r="L482" s="33" t="s">
        <v>2323</v>
      </c>
      <c r="M482" s="15" t="s">
        <v>7</v>
      </c>
      <c r="N482" s="20" t="s">
        <v>2266</v>
      </c>
      <c r="O482" s="2"/>
      <c r="P482" s="2"/>
      <c r="Q482" s="2"/>
    </row>
    <row r="483" spans="1:17">
      <c r="A483" s="34" t="s">
        <v>2195</v>
      </c>
      <c r="B483" s="35" t="s">
        <v>2196</v>
      </c>
      <c r="C483" s="34" t="s">
        <v>2183</v>
      </c>
      <c r="D483" s="34" t="s">
        <v>3</v>
      </c>
      <c r="E483" s="34" t="s">
        <v>2184</v>
      </c>
      <c r="F483" s="34" t="s">
        <v>5</v>
      </c>
      <c r="G483" s="36">
        <v>16.989999999999998</v>
      </c>
      <c r="H483" s="37">
        <v>0.22</v>
      </c>
      <c r="I483" s="78">
        <f t="shared" si="32"/>
        <v>13.25</v>
      </c>
      <c r="J483" s="91"/>
      <c r="K483" s="36">
        <f t="shared" si="30"/>
        <v>0</v>
      </c>
      <c r="L483" s="34" t="s">
        <v>2324</v>
      </c>
      <c r="M483" s="34" t="s">
        <v>269</v>
      </c>
      <c r="N483" s="38" t="s">
        <v>680</v>
      </c>
    </row>
    <row r="484" spans="1:17" ht="15" customHeight="1">
      <c r="A484" s="15" t="s">
        <v>2253</v>
      </c>
      <c r="B484" s="15" t="s">
        <v>2254</v>
      </c>
      <c r="C484" s="15" t="s">
        <v>2255</v>
      </c>
      <c r="D484" s="15" t="s">
        <v>3</v>
      </c>
      <c r="E484" s="15" t="s">
        <v>209</v>
      </c>
      <c r="F484" s="15" t="s">
        <v>5</v>
      </c>
      <c r="G484" s="17">
        <v>18.989999999999998</v>
      </c>
      <c r="H484" s="18">
        <v>0.22</v>
      </c>
      <c r="I484" s="75">
        <f t="shared" si="32"/>
        <v>14.81</v>
      </c>
      <c r="J484" s="91"/>
      <c r="K484" s="17">
        <f t="shared" si="30"/>
        <v>0</v>
      </c>
      <c r="L484" s="15" t="s">
        <v>2325</v>
      </c>
      <c r="M484" s="15" t="s">
        <v>7</v>
      </c>
      <c r="N484" s="20" t="s">
        <v>282</v>
      </c>
      <c r="O484" s="2"/>
      <c r="P484" s="2"/>
      <c r="Q484" s="2"/>
    </row>
    <row r="485" spans="1:17" ht="15" customHeight="1">
      <c r="A485" s="34" t="s">
        <v>2186</v>
      </c>
      <c r="B485" s="35" t="s">
        <v>2187</v>
      </c>
      <c r="C485" s="34" t="s">
        <v>2188</v>
      </c>
      <c r="D485" s="34" t="s">
        <v>3</v>
      </c>
      <c r="E485" s="34" t="s">
        <v>360</v>
      </c>
      <c r="F485" s="34" t="s">
        <v>5</v>
      </c>
      <c r="G485" s="36">
        <v>19.989999999999998</v>
      </c>
      <c r="H485" s="37">
        <v>0.22</v>
      </c>
      <c r="I485" s="78">
        <f t="shared" si="32"/>
        <v>15.59</v>
      </c>
      <c r="J485" s="91"/>
      <c r="K485" s="36">
        <f t="shared" si="30"/>
        <v>0</v>
      </c>
      <c r="L485" s="34" t="s">
        <v>2326</v>
      </c>
      <c r="M485" s="34" t="s">
        <v>19</v>
      </c>
      <c r="N485" s="38" t="s">
        <v>8</v>
      </c>
      <c r="O485" s="2"/>
      <c r="P485" s="2"/>
      <c r="Q485" s="2"/>
    </row>
    <row r="486" spans="1:17" ht="15" customHeight="1">
      <c r="A486" s="15" t="s">
        <v>2243</v>
      </c>
      <c r="B486" s="15" t="s">
        <v>2244</v>
      </c>
      <c r="C486" s="15" t="s">
        <v>2245</v>
      </c>
      <c r="D486" s="15" t="s">
        <v>3</v>
      </c>
      <c r="E486" s="15" t="s">
        <v>424</v>
      </c>
      <c r="F486" s="15" t="s">
        <v>5</v>
      </c>
      <c r="G486" s="17">
        <v>18.989999999999998</v>
      </c>
      <c r="H486" s="18">
        <v>0.22</v>
      </c>
      <c r="I486" s="75">
        <f t="shared" si="32"/>
        <v>14.81</v>
      </c>
      <c r="J486" s="91"/>
      <c r="K486" s="17">
        <f t="shared" si="30"/>
        <v>0</v>
      </c>
      <c r="L486" s="15" t="s">
        <v>2326</v>
      </c>
      <c r="M486" s="15" t="s">
        <v>13</v>
      </c>
      <c r="N486" s="20" t="s">
        <v>25</v>
      </c>
      <c r="O486" s="2"/>
      <c r="P486" s="2"/>
      <c r="Q486" s="2"/>
    </row>
    <row r="487" spans="1:17" ht="15" customHeight="1">
      <c r="A487" s="34" t="s">
        <v>2174</v>
      </c>
      <c r="B487" s="35" t="s">
        <v>2175</v>
      </c>
      <c r="C487" s="34" t="s">
        <v>2176</v>
      </c>
      <c r="D487" s="34" t="s">
        <v>3</v>
      </c>
      <c r="E487" s="34" t="s">
        <v>18</v>
      </c>
      <c r="F487" s="34" t="s">
        <v>5</v>
      </c>
      <c r="G487" s="36">
        <v>17.989999999999998</v>
      </c>
      <c r="H487" s="37">
        <v>0.22</v>
      </c>
      <c r="I487" s="78">
        <f t="shared" si="32"/>
        <v>14.03</v>
      </c>
      <c r="J487" s="91"/>
      <c r="K487" s="36">
        <f t="shared" si="30"/>
        <v>0</v>
      </c>
      <c r="L487" s="40" t="s">
        <v>2327</v>
      </c>
      <c r="M487" s="34" t="s">
        <v>1022</v>
      </c>
      <c r="N487" s="38" t="s">
        <v>101</v>
      </c>
      <c r="O487" s="2"/>
      <c r="P487" s="2"/>
      <c r="Q487" s="2"/>
    </row>
    <row r="488" spans="1:17" ht="15" customHeight="1">
      <c r="A488" s="15" t="s">
        <v>2205</v>
      </c>
      <c r="B488" s="15" t="s">
        <v>2206</v>
      </c>
      <c r="C488" s="15" t="s">
        <v>2207</v>
      </c>
      <c r="D488" s="15" t="s">
        <v>3</v>
      </c>
      <c r="E488" s="15" t="s">
        <v>2208</v>
      </c>
      <c r="F488" s="15" t="s">
        <v>5</v>
      </c>
      <c r="G488" s="17">
        <v>26</v>
      </c>
      <c r="H488" s="18">
        <v>0.22</v>
      </c>
      <c r="I488" s="75">
        <f t="shared" si="32"/>
        <v>20.28</v>
      </c>
      <c r="J488" s="91"/>
      <c r="K488" s="17">
        <f t="shared" si="30"/>
        <v>0</v>
      </c>
      <c r="L488" s="15" t="s">
        <v>2314</v>
      </c>
      <c r="M488" s="15" t="s">
        <v>13</v>
      </c>
      <c r="N488" s="20" t="s">
        <v>673</v>
      </c>
    </row>
    <row r="489" spans="1:17" ht="15" customHeight="1">
      <c r="A489" s="34" t="s">
        <v>2220</v>
      </c>
      <c r="B489" s="35" t="s">
        <v>2221</v>
      </c>
      <c r="C489" s="34" t="s">
        <v>2222</v>
      </c>
      <c r="D489" s="34" t="s">
        <v>3</v>
      </c>
      <c r="E489" s="34" t="s">
        <v>209</v>
      </c>
      <c r="F489" s="34" t="s">
        <v>5</v>
      </c>
      <c r="G489" s="36">
        <v>18.989999999999998</v>
      </c>
      <c r="H489" s="37">
        <v>0.22</v>
      </c>
      <c r="I489" s="78">
        <f t="shared" si="32"/>
        <v>14.81</v>
      </c>
      <c r="J489" s="91"/>
      <c r="K489" s="36">
        <f t="shared" si="30"/>
        <v>0</v>
      </c>
      <c r="L489" s="40" t="s">
        <v>2328</v>
      </c>
      <c r="M489" s="34" t="s">
        <v>19</v>
      </c>
      <c r="N489" s="38" t="s">
        <v>282</v>
      </c>
    </row>
    <row r="490" spans="1:17" ht="15" customHeight="1">
      <c r="A490" s="34" t="s">
        <v>2177</v>
      </c>
      <c r="B490" s="35" t="s">
        <v>2178</v>
      </c>
      <c r="C490" s="34" t="s">
        <v>2179</v>
      </c>
      <c r="D490" s="34" t="s">
        <v>2180</v>
      </c>
      <c r="E490" s="34" t="s">
        <v>209</v>
      </c>
      <c r="F490" s="34" t="s">
        <v>5</v>
      </c>
      <c r="G490" s="36">
        <v>18.989999999999998</v>
      </c>
      <c r="H490" s="37">
        <v>0.22</v>
      </c>
      <c r="I490" s="78">
        <f t="shared" si="32"/>
        <v>14.81</v>
      </c>
      <c r="J490" s="91"/>
      <c r="K490" s="36">
        <f t="shared" si="30"/>
        <v>0</v>
      </c>
      <c r="L490" s="40" t="s">
        <v>2329</v>
      </c>
      <c r="M490" s="34" t="s">
        <v>408</v>
      </c>
      <c r="N490" s="38" t="s">
        <v>219</v>
      </c>
    </row>
    <row r="491" spans="1:17" ht="15" customHeight="1">
      <c r="A491" s="15" t="s">
        <v>2223</v>
      </c>
      <c r="B491" s="15" t="s">
        <v>2224</v>
      </c>
      <c r="C491" s="15" t="s">
        <v>2225</v>
      </c>
      <c r="D491" s="15" t="s">
        <v>3</v>
      </c>
      <c r="E491" s="15" t="s">
        <v>209</v>
      </c>
      <c r="F491" s="15" t="s">
        <v>5</v>
      </c>
      <c r="G491" s="17">
        <v>17.989999999999998</v>
      </c>
      <c r="H491" s="18">
        <v>0.22</v>
      </c>
      <c r="I491" s="75">
        <f t="shared" si="32"/>
        <v>14.03</v>
      </c>
      <c r="J491" s="91"/>
      <c r="K491" s="17">
        <f t="shared" si="30"/>
        <v>0</v>
      </c>
      <c r="L491" s="33" t="s">
        <v>2330</v>
      </c>
      <c r="M491" s="15" t="s">
        <v>19</v>
      </c>
      <c r="N491" s="20" t="s">
        <v>20</v>
      </c>
    </row>
    <row r="492" spans="1:17" ht="15" customHeight="1">
      <c r="A492" s="15" t="s">
        <v>2226</v>
      </c>
      <c r="B492" s="15" t="s">
        <v>2227</v>
      </c>
      <c r="C492" s="15" t="s">
        <v>2228</v>
      </c>
      <c r="D492" s="15" t="s">
        <v>3</v>
      </c>
      <c r="E492" s="15" t="s">
        <v>209</v>
      </c>
      <c r="F492" s="15" t="s">
        <v>5</v>
      </c>
      <c r="G492" s="17">
        <v>17.989999999999998</v>
      </c>
      <c r="H492" s="18">
        <v>0.22</v>
      </c>
      <c r="I492" s="75">
        <f t="shared" si="32"/>
        <v>14.03</v>
      </c>
      <c r="J492" s="91"/>
      <c r="K492" s="17">
        <f t="shared" si="30"/>
        <v>0</v>
      </c>
      <c r="L492" s="33" t="s">
        <v>2330</v>
      </c>
      <c r="M492" s="15" t="s">
        <v>19</v>
      </c>
      <c r="N492" s="20" t="s">
        <v>20</v>
      </c>
    </row>
    <row r="493" spans="1:17" ht="15" customHeight="1">
      <c r="A493" s="15" t="s">
        <v>2267</v>
      </c>
      <c r="B493" s="15" t="s">
        <v>2268</v>
      </c>
      <c r="C493" s="15" t="s">
        <v>2269</v>
      </c>
      <c r="D493" s="15" t="s">
        <v>3</v>
      </c>
      <c r="E493" s="15" t="s">
        <v>2270</v>
      </c>
      <c r="F493" s="15" t="s">
        <v>5</v>
      </c>
      <c r="G493" s="17">
        <v>22.95</v>
      </c>
      <c r="H493" s="18">
        <v>0.22</v>
      </c>
      <c r="I493" s="75">
        <f t="shared" si="32"/>
        <v>17.899999999999999</v>
      </c>
      <c r="J493" s="91"/>
      <c r="K493" s="17">
        <f t="shared" si="30"/>
        <v>0</v>
      </c>
      <c r="L493" s="33" t="s">
        <v>2271</v>
      </c>
      <c r="M493" s="15" t="s">
        <v>2272</v>
      </c>
      <c r="N493" s="20" t="s">
        <v>282</v>
      </c>
    </row>
    <row r="494" spans="1:17" ht="15" customHeight="1">
      <c r="A494" s="15" t="s">
        <v>2256</v>
      </c>
      <c r="B494" s="15" t="s">
        <v>2257</v>
      </c>
      <c r="C494" s="15" t="s">
        <v>2258</v>
      </c>
      <c r="D494" s="15" t="s">
        <v>3</v>
      </c>
      <c r="E494" s="15" t="s">
        <v>2259</v>
      </c>
      <c r="F494" s="15" t="s">
        <v>5</v>
      </c>
      <c r="G494" s="17">
        <v>14</v>
      </c>
      <c r="H494" s="18">
        <v>0.22</v>
      </c>
      <c r="I494" s="75">
        <f t="shared" si="32"/>
        <v>10.92</v>
      </c>
      <c r="J494" s="91"/>
      <c r="K494" s="17">
        <f t="shared" si="30"/>
        <v>0</v>
      </c>
      <c r="L494" s="15" t="s">
        <v>2335</v>
      </c>
      <c r="M494" s="15" t="s">
        <v>7</v>
      </c>
      <c r="N494" s="20" t="s">
        <v>282</v>
      </c>
    </row>
    <row r="495" spans="1:17" ht="15" customHeight="1">
      <c r="A495" s="15" t="s">
        <v>2229</v>
      </c>
      <c r="B495" s="15" t="s">
        <v>2230</v>
      </c>
      <c r="C495" s="15" t="s">
        <v>2231</v>
      </c>
      <c r="D495" s="15" t="s">
        <v>3</v>
      </c>
      <c r="E495" s="15" t="s">
        <v>18</v>
      </c>
      <c r="F495" s="15" t="s">
        <v>5</v>
      </c>
      <c r="G495" s="17">
        <v>16.989999999999998</v>
      </c>
      <c r="H495" s="18">
        <v>0.22</v>
      </c>
      <c r="I495" s="75">
        <f t="shared" si="32"/>
        <v>13.25</v>
      </c>
      <c r="J495" s="91"/>
      <c r="K495" s="17">
        <f t="shared" si="30"/>
        <v>0</v>
      </c>
      <c r="L495" s="15" t="s">
        <v>2336</v>
      </c>
      <c r="M495" s="15" t="s">
        <v>19</v>
      </c>
      <c r="N495" s="20" t="s">
        <v>142</v>
      </c>
    </row>
    <row r="496" spans="1:17" ht="15" customHeight="1">
      <c r="A496" s="15" t="s">
        <v>2260</v>
      </c>
      <c r="B496" s="15" t="s">
        <v>2261</v>
      </c>
      <c r="C496" s="15" t="s">
        <v>2262</v>
      </c>
      <c r="D496" s="15" t="s">
        <v>3</v>
      </c>
      <c r="E496" s="15" t="s">
        <v>341</v>
      </c>
      <c r="F496" s="15" t="s">
        <v>5</v>
      </c>
      <c r="G496" s="17">
        <v>15.99</v>
      </c>
      <c r="H496" s="18">
        <v>0.22</v>
      </c>
      <c r="I496" s="75">
        <f t="shared" si="32"/>
        <v>12.47</v>
      </c>
      <c r="J496" s="91"/>
      <c r="K496" s="17">
        <f t="shared" si="30"/>
        <v>0</v>
      </c>
      <c r="L496" s="15" t="s">
        <v>2336</v>
      </c>
      <c r="M496" s="15" t="s">
        <v>7</v>
      </c>
      <c r="N496" s="20" t="s">
        <v>57</v>
      </c>
    </row>
    <row r="497" spans="1:17" ht="15" customHeight="1">
      <c r="A497" s="15" t="s">
        <v>2232</v>
      </c>
      <c r="B497" s="15" t="s">
        <v>1975</v>
      </c>
      <c r="C497" s="15" t="s">
        <v>2233</v>
      </c>
      <c r="D497" s="15" t="s">
        <v>3</v>
      </c>
      <c r="E497" s="15" t="s">
        <v>199</v>
      </c>
      <c r="F497" s="15" t="s">
        <v>5</v>
      </c>
      <c r="G497" s="17">
        <v>17.989999999999998</v>
      </c>
      <c r="H497" s="18">
        <v>0.22</v>
      </c>
      <c r="I497" s="75">
        <f t="shared" si="32"/>
        <v>14.03</v>
      </c>
      <c r="J497" s="91"/>
      <c r="K497" s="17">
        <f t="shared" si="30"/>
        <v>0</v>
      </c>
      <c r="L497" s="15" t="s">
        <v>2331</v>
      </c>
      <c r="M497" s="15" t="s">
        <v>19</v>
      </c>
      <c r="N497" s="20" t="s">
        <v>71</v>
      </c>
      <c r="O497" s="2"/>
      <c r="P497" s="2"/>
      <c r="Q497" s="2"/>
    </row>
    <row r="498" spans="1:17" ht="15" customHeight="1">
      <c r="A498" s="34" t="s">
        <v>2189</v>
      </c>
      <c r="B498" s="35" t="s">
        <v>2190</v>
      </c>
      <c r="C498" s="34" t="s">
        <v>2191</v>
      </c>
      <c r="D498" s="34" t="s">
        <v>3</v>
      </c>
      <c r="E498" s="34" t="s">
        <v>29</v>
      </c>
      <c r="F498" s="34" t="s">
        <v>5</v>
      </c>
      <c r="G498" s="36">
        <v>15.99</v>
      </c>
      <c r="H498" s="37">
        <v>0.22</v>
      </c>
      <c r="I498" s="78">
        <f t="shared" si="32"/>
        <v>12.47</v>
      </c>
      <c r="J498" s="91"/>
      <c r="K498" s="36">
        <f t="shared" si="30"/>
        <v>0</v>
      </c>
      <c r="L498" s="40" t="s">
        <v>2332</v>
      </c>
      <c r="M498" s="34" t="s">
        <v>1022</v>
      </c>
      <c r="N498" s="38" t="s">
        <v>219</v>
      </c>
    </row>
    <row r="499" spans="1:17" ht="15" customHeight="1">
      <c r="A499" s="15" t="s">
        <v>2181</v>
      </c>
      <c r="B499" s="15" t="s">
        <v>2182</v>
      </c>
      <c r="C499" s="15" t="s">
        <v>2183</v>
      </c>
      <c r="D499" s="15" t="s">
        <v>3</v>
      </c>
      <c r="E499" s="15" t="s">
        <v>2184</v>
      </c>
      <c r="F499" s="15" t="s">
        <v>5</v>
      </c>
      <c r="G499" s="17">
        <v>24.99</v>
      </c>
      <c r="H499" s="18">
        <v>0.22</v>
      </c>
      <c r="I499" s="75">
        <f t="shared" si="32"/>
        <v>19.489999999999998</v>
      </c>
      <c r="J499" s="91"/>
      <c r="K499" s="17">
        <f t="shared" si="30"/>
        <v>0</v>
      </c>
      <c r="L499" s="33" t="s">
        <v>2333</v>
      </c>
      <c r="M499" s="15" t="s">
        <v>2185</v>
      </c>
      <c r="N499" s="20" t="s">
        <v>129</v>
      </c>
    </row>
    <row r="500" spans="1:17" ht="15" customHeight="1">
      <c r="A500" s="34" t="s">
        <v>2192</v>
      </c>
      <c r="B500" s="35" t="s">
        <v>2193</v>
      </c>
      <c r="C500" s="34" t="s">
        <v>2194</v>
      </c>
      <c r="D500" s="34" t="s">
        <v>3</v>
      </c>
      <c r="E500" s="34" t="s">
        <v>477</v>
      </c>
      <c r="F500" s="34" t="s">
        <v>5</v>
      </c>
      <c r="G500" s="36">
        <v>22.99</v>
      </c>
      <c r="H500" s="37">
        <v>0.22</v>
      </c>
      <c r="I500" s="78">
        <f t="shared" si="32"/>
        <v>17.93</v>
      </c>
      <c r="J500" s="91"/>
      <c r="K500" s="36">
        <f t="shared" si="30"/>
        <v>0</v>
      </c>
      <c r="L500" s="34" t="s">
        <v>2334</v>
      </c>
      <c r="M500" s="34" t="s">
        <v>269</v>
      </c>
      <c r="N500" s="38" t="s">
        <v>205</v>
      </c>
    </row>
    <row r="501" spans="1:17" ht="15" customHeight="1">
      <c r="A501" s="34"/>
      <c r="B501" s="34"/>
      <c r="C501" s="34"/>
      <c r="D501" s="34"/>
      <c r="E501" s="34"/>
      <c r="F501" s="34"/>
      <c r="G501" s="36"/>
      <c r="H501" s="37"/>
      <c r="I501" s="78"/>
      <c r="J501" s="96"/>
      <c r="K501" s="36"/>
      <c r="L501" s="34"/>
      <c r="M501" s="34"/>
      <c r="N501" s="38"/>
      <c r="O501" s="2"/>
      <c r="P501" s="2"/>
      <c r="Q501" s="2"/>
    </row>
    <row r="502" spans="1:17" ht="15" customHeight="1">
      <c r="A502" s="21" t="s">
        <v>2296</v>
      </c>
      <c r="B502" s="22"/>
      <c r="C502" s="22"/>
      <c r="D502" s="22"/>
      <c r="E502" s="22"/>
      <c r="F502" s="22"/>
      <c r="G502" s="23"/>
      <c r="H502" s="24"/>
      <c r="I502" s="76"/>
      <c r="J502" s="93"/>
      <c r="K502" s="23"/>
      <c r="L502" s="22"/>
      <c r="M502" s="22"/>
      <c r="N502" s="26"/>
    </row>
    <row r="503" spans="1:17" ht="15" customHeight="1">
      <c r="A503" s="34"/>
      <c r="B503" s="34"/>
      <c r="C503" s="34"/>
      <c r="D503" s="34"/>
      <c r="E503" s="34"/>
      <c r="F503" s="34"/>
      <c r="G503" s="36"/>
      <c r="H503" s="37"/>
      <c r="I503" s="78"/>
      <c r="J503" s="96"/>
      <c r="K503" s="36"/>
      <c r="L503" s="34"/>
      <c r="M503" s="34"/>
      <c r="N503" s="38"/>
    </row>
    <row r="504" spans="1:17" ht="15" customHeight="1">
      <c r="A504" s="15" t="s">
        <v>1520</v>
      </c>
      <c r="B504" s="15" t="s">
        <v>1521</v>
      </c>
      <c r="C504" s="15" t="s">
        <v>1522</v>
      </c>
      <c r="D504" s="15" t="s">
        <v>3</v>
      </c>
      <c r="E504" s="15" t="s">
        <v>614</v>
      </c>
      <c r="F504" s="15" t="s">
        <v>5</v>
      </c>
      <c r="G504" s="17">
        <v>16.989999999999998</v>
      </c>
      <c r="H504" s="18">
        <v>0.22</v>
      </c>
      <c r="I504" s="75">
        <f t="shared" ref="I504:I529" si="33">G504*0.78</f>
        <v>13.252199999999998</v>
      </c>
      <c r="J504" s="91"/>
      <c r="K504" s="17">
        <f t="shared" ref="K504:K529" si="34">J504*I504</f>
        <v>0</v>
      </c>
      <c r="L504" s="15" t="s">
        <v>1523</v>
      </c>
      <c r="M504" s="15" t="s">
        <v>19</v>
      </c>
      <c r="N504" s="20" t="s">
        <v>46</v>
      </c>
    </row>
    <row r="505" spans="1:17" ht="15" customHeight="1">
      <c r="A505" s="16" t="s">
        <v>1524</v>
      </c>
      <c r="B505" s="16" t="s">
        <v>1525</v>
      </c>
      <c r="C505" s="16" t="s">
        <v>1526</v>
      </c>
      <c r="D505" s="16" t="s">
        <v>1527</v>
      </c>
      <c r="E505" s="15" t="s">
        <v>56</v>
      </c>
      <c r="F505" s="15" t="s">
        <v>5</v>
      </c>
      <c r="G505" s="17">
        <v>17.989999999999998</v>
      </c>
      <c r="H505" s="18">
        <v>0.22</v>
      </c>
      <c r="I505" s="75">
        <f t="shared" si="33"/>
        <v>14.0322</v>
      </c>
      <c r="J505" s="91"/>
      <c r="K505" s="17">
        <f t="shared" si="34"/>
        <v>0</v>
      </c>
      <c r="L505" s="16" t="s">
        <v>1523</v>
      </c>
      <c r="M505" s="16" t="s">
        <v>7</v>
      </c>
      <c r="N505" s="39" t="s">
        <v>51</v>
      </c>
    </row>
    <row r="506" spans="1:17" ht="15" customHeight="1">
      <c r="A506" s="15" t="s">
        <v>1528</v>
      </c>
      <c r="B506" s="15" t="s">
        <v>1529</v>
      </c>
      <c r="C506" s="15" t="s">
        <v>1530</v>
      </c>
      <c r="D506" s="15" t="s">
        <v>3</v>
      </c>
      <c r="E506" s="15" t="s">
        <v>424</v>
      </c>
      <c r="F506" s="15" t="s">
        <v>5</v>
      </c>
      <c r="G506" s="17">
        <v>21.99</v>
      </c>
      <c r="H506" s="18">
        <v>0.22</v>
      </c>
      <c r="I506" s="75">
        <f t="shared" si="33"/>
        <v>17.152200000000001</v>
      </c>
      <c r="J506" s="91"/>
      <c r="K506" s="17">
        <f t="shared" si="34"/>
        <v>0</v>
      </c>
      <c r="L506" s="15" t="s">
        <v>1523</v>
      </c>
      <c r="M506" s="15" t="s">
        <v>19</v>
      </c>
      <c r="N506" s="20" t="s">
        <v>101</v>
      </c>
      <c r="O506" s="2"/>
      <c r="P506" s="2"/>
      <c r="Q506" s="2"/>
    </row>
    <row r="507" spans="1:17" s="2" customFormat="1" ht="15" customHeight="1">
      <c r="A507" s="16" t="s">
        <v>1531</v>
      </c>
      <c r="B507" s="16" t="s">
        <v>1532</v>
      </c>
      <c r="C507" s="16" t="s">
        <v>1533</v>
      </c>
      <c r="D507" s="16" t="s">
        <v>1534</v>
      </c>
      <c r="E507" s="15" t="s">
        <v>209</v>
      </c>
      <c r="F507" s="15" t="s">
        <v>5</v>
      </c>
      <c r="G507" s="17">
        <v>17.989999999999998</v>
      </c>
      <c r="H507" s="18">
        <v>0.22</v>
      </c>
      <c r="I507" s="75">
        <f t="shared" si="33"/>
        <v>14.0322</v>
      </c>
      <c r="J507" s="91"/>
      <c r="K507" s="17">
        <f t="shared" si="34"/>
        <v>0</v>
      </c>
      <c r="L507" s="16" t="s">
        <v>1523</v>
      </c>
      <c r="M507" s="16" t="s">
        <v>19</v>
      </c>
      <c r="N507" s="39" t="s">
        <v>146</v>
      </c>
      <c r="O507" s="5"/>
      <c r="P507"/>
      <c r="Q507"/>
    </row>
    <row r="508" spans="1:17" ht="15" customHeight="1">
      <c r="A508" s="16" t="s">
        <v>1535</v>
      </c>
      <c r="B508" s="16" t="s">
        <v>1536</v>
      </c>
      <c r="C508" s="16" t="s">
        <v>1537</v>
      </c>
      <c r="D508" s="16" t="s">
        <v>1538</v>
      </c>
      <c r="E508" s="15" t="s">
        <v>12</v>
      </c>
      <c r="F508" s="15" t="s">
        <v>5</v>
      </c>
      <c r="G508" s="17">
        <v>17.989999999999998</v>
      </c>
      <c r="H508" s="18">
        <v>0.22</v>
      </c>
      <c r="I508" s="75">
        <f t="shared" si="33"/>
        <v>14.0322</v>
      </c>
      <c r="J508" s="91"/>
      <c r="K508" s="17">
        <f t="shared" si="34"/>
        <v>0</v>
      </c>
      <c r="L508" s="16" t="s">
        <v>1523</v>
      </c>
      <c r="M508" s="16" t="s">
        <v>13</v>
      </c>
      <c r="N508" s="39" t="s">
        <v>270</v>
      </c>
    </row>
    <row r="509" spans="1:17" ht="15" customHeight="1">
      <c r="A509" s="15" t="s">
        <v>1539</v>
      </c>
      <c r="B509" s="15" t="s">
        <v>1540</v>
      </c>
      <c r="C509" s="15" t="s">
        <v>1541</v>
      </c>
      <c r="D509" s="15" t="s">
        <v>3</v>
      </c>
      <c r="E509" s="15" t="s">
        <v>614</v>
      </c>
      <c r="F509" s="15" t="s">
        <v>5</v>
      </c>
      <c r="G509" s="17">
        <v>16.989999999999998</v>
      </c>
      <c r="H509" s="18">
        <v>0.22</v>
      </c>
      <c r="I509" s="75">
        <f t="shared" si="33"/>
        <v>13.252199999999998</v>
      </c>
      <c r="J509" s="91"/>
      <c r="K509" s="17">
        <f t="shared" si="34"/>
        <v>0</v>
      </c>
      <c r="L509" s="15" t="s">
        <v>1523</v>
      </c>
      <c r="M509" s="15" t="s">
        <v>19</v>
      </c>
      <c r="N509" s="20" t="s">
        <v>259</v>
      </c>
    </row>
    <row r="510" spans="1:17" ht="15" customHeight="1">
      <c r="A510" s="15" t="s">
        <v>1542</v>
      </c>
      <c r="B510" s="15" t="s">
        <v>1543</v>
      </c>
      <c r="C510" s="15" t="s">
        <v>1544</v>
      </c>
      <c r="D510" s="15" t="s">
        <v>3</v>
      </c>
      <c r="E510" s="15" t="s">
        <v>56</v>
      </c>
      <c r="F510" s="15" t="s">
        <v>5</v>
      </c>
      <c r="G510" s="17">
        <v>17.989999999999998</v>
      </c>
      <c r="H510" s="18">
        <v>0.22</v>
      </c>
      <c r="I510" s="75">
        <f t="shared" si="33"/>
        <v>14.0322</v>
      </c>
      <c r="J510" s="91"/>
      <c r="K510" s="17">
        <f t="shared" si="34"/>
        <v>0</v>
      </c>
      <c r="L510" s="15" t="s">
        <v>1523</v>
      </c>
      <c r="M510" s="15" t="s">
        <v>13</v>
      </c>
      <c r="N510" s="20" t="s">
        <v>425</v>
      </c>
    </row>
    <row r="511" spans="1:17" ht="15" customHeight="1">
      <c r="A511" s="15" t="s">
        <v>1545</v>
      </c>
      <c r="B511" s="15" t="s">
        <v>1546</v>
      </c>
      <c r="C511" s="15" t="s">
        <v>1547</v>
      </c>
      <c r="D511" s="15" t="s">
        <v>3</v>
      </c>
      <c r="E511" s="15" t="s">
        <v>1548</v>
      </c>
      <c r="F511" s="15" t="s">
        <v>5</v>
      </c>
      <c r="G511" s="17">
        <v>17.989999999999998</v>
      </c>
      <c r="H511" s="18">
        <v>0.22</v>
      </c>
      <c r="I511" s="75">
        <f t="shared" si="33"/>
        <v>14.0322</v>
      </c>
      <c r="J511" s="91"/>
      <c r="K511" s="17">
        <f t="shared" si="34"/>
        <v>0</v>
      </c>
      <c r="L511" s="15" t="s">
        <v>1523</v>
      </c>
      <c r="M511" s="15" t="s">
        <v>19</v>
      </c>
      <c r="N511" s="20" t="s">
        <v>101</v>
      </c>
    </row>
    <row r="512" spans="1:17" ht="15" customHeight="1">
      <c r="A512" s="15" t="s">
        <v>1549</v>
      </c>
      <c r="B512" s="15" t="s">
        <v>1550</v>
      </c>
      <c r="C512" s="15" t="s">
        <v>1551</v>
      </c>
      <c r="D512" s="15" t="s">
        <v>3</v>
      </c>
      <c r="E512" s="15" t="s">
        <v>12</v>
      </c>
      <c r="F512" s="15" t="s">
        <v>5</v>
      </c>
      <c r="G512" s="17">
        <v>17.989999999999998</v>
      </c>
      <c r="H512" s="18">
        <v>0.22</v>
      </c>
      <c r="I512" s="75">
        <f t="shared" si="33"/>
        <v>14.0322</v>
      </c>
      <c r="J512" s="91"/>
      <c r="K512" s="17">
        <f t="shared" si="34"/>
        <v>0</v>
      </c>
      <c r="L512" s="15" t="s">
        <v>1523</v>
      </c>
      <c r="M512" s="15" t="s">
        <v>7</v>
      </c>
      <c r="N512" s="20" t="s">
        <v>270</v>
      </c>
    </row>
    <row r="513" spans="1:17" ht="15" customHeight="1">
      <c r="A513" s="34" t="s">
        <v>1552</v>
      </c>
      <c r="B513" s="35" t="s">
        <v>1553</v>
      </c>
      <c r="C513" s="34" t="s">
        <v>1554</v>
      </c>
      <c r="D513" s="34" t="s">
        <v>1555</v>
      </c>
      <c r="E513" s="34" t="s">
        <v>56</v>
      </c>
      <c r="F513" s="34" t="s">
        <v>5</v>
      </c>
      <c r="G513" s="36">
        <v>17.989999999999998</v>
      </c>
      <c r="H513" s="37">
        <v>0.22</v>
      </c>
      <c r="I513" s="78">
        <f t="shared" si="33"/>
        <v>14.0322</v>
      </c>
      <c r="J513" s="91"/>
      <c r="K513" s="36">
        <f t="shared" si="34"/>
        <v>0</v>
      </c>
      <c r="L513" s="34" t="s">
        <v>1523</v>
      </c>
      <c r="M513" s="34" t="s">
        <v>7</v>
      </c>
      <c r="N513" s="38" t="s">
        <v>259</v>
      </c>
    </row>
    <row r="514" spans="1:17" ht="15" customHeight="1">
      <c r="A514" s="16" t="s">
        <v>1556</v>
      </c>
      <c r="B514" s="16" t="s">
        <v>1557</v>
      </c>
      <c r="C514" s="16" t="s">
        <v>1558</v>
      </c>
      <c r="D514" s="16" t="s">
        <v>1559</v>
      </c>
      <c r="E514" s="15" t="s">
        <v>424</v>
      </c>
      <c r="F514" s="15" t="s">
        <v>5</v>
      </c>
      <c r="G514" s="17">
        <v>21.99</v>
      </c>
      <c r="H514" s="18">
        <v>0.22</v>
      </c>
      <c r="I514" s="75">
        <f t="shared" si="33"/>
        <v>17.152200000000001</v>
      </c>
      <c r="J514" s="91"/>
      <c r="K514" s="17">
        <f t="shared" si="34"/>
        <v>0</v>
      </c>
      <c r="L514" s="16" t="s">
        <v>1523</v>
      </c>
      <c r="M514" s="15" t="s">
        <v>19</v>
      </c>
      <c r="N514" s="39" t="s">
        <v>249</v>
      </c>
      <c r="O514" s="2"/>
      <c r="P514" s="2"/>
      <c r="Q514" s="2"/>
    </row>
    <row r="515" spans="1:17" ht="15" customHeight="1">
      <c r="A515" s="15" t="s">
        <v>1560</v>
      </c>
      <c r="B515" s="15" t="s">
        <v>1561</v>
      </c>
      <c r="C515" s="15" t="s">
        <v>1562</v>
      </c>
      <c r="D515" s="15" t="s">
        <v>3</v>
      </c>
      <c r="E515" s="15" t="s">
        <v>287</v>
      </c>
      <c r="F515" s="15" t="s">
        <v>5</v>
      </c>
      <c r="G515" s="17">
        <v>16.95</v>
      </c>
      <c r="H515" s="18">
        <v>0.22</v>
      </c>
      <c r="I515" s="75">
        <f t="shared" si="33"/>
        <v>13.221</v>
      </c>
      <c r="J515" s="91"/>
      <c r="K515" s="17">
        <f t="shared" si="34"/>
        <v>0</v>
      </c>
      <c r="L515" s="15" t="s">
        <v>1523</v>
      </c>
      <c r="M515" s="15" t="s">
        <v>19</v>
      </c>
      <c r="N515" s="20" t="s">
        <v>219</v>
      </c>
      <c r="O515" s="2"/>
      <c r="P515" s="2"/>
      <c r="Q515" s="2"/>
    </row>
    <row r="516" spans="1:17" ht="15" customHeight="1">
      <c r="A516" s="15" t="s">
        <v>1563</v>
      </c>
      <c r="B516" s="15" t="s">
        <v>1564</v>
      </c>
      <c r="C516" s="15" t="s">
        <v>1565</v>
      </c>
      <c r="D516" s="15" t="s">
        <v>1566</v>
      </c>
      <c r="E516" s="15" t="s">
        <v>39</v>
      </c>
      <c r="F516" s="15" t="s">
        <v>5</v>
      </c>
      <c r="G516" s="17">
        <v>17.989999999999998</v>
      </c>
      <c r="H516" s="18">
        <v>0.22</v>
      </c>
      <c r="I516" s="75">
        <f t="shared" si="33"/>
        <v>14.0322</v>
      </c>
      <c r="J516" s="91"/>
      <c r="K516" s="17">
        <f t="shared" si="34"/>
        <v>0</v>
      </c>
      <c r="L516" s="15" t="s">
        <v>1523</v>
      </c>
      <c r="M516" s="15" t="s">
        <v>19</v>
      </c>
      <c r="N516" s="20" t="s">
        <v>868</v>
      </c>
      <c r="O516" s="2"/>
      <c r="P516" s="2"/>
      <c r="Q516" s="2"/>
    </row>
    <row r="517" spans="1:17">
      <c r="A517" s="34" t="s">
        <v>1567</v>
      </c>
      <c r="B517" s="35" t="s">
        <v>1568</v>
      </c>
      <c r="C517" s="34" t="s">
        <v>1569</v>
      </c>
      <c r="D517" s="34" t="s">
        <v>1570</v>
      </c>
      <c r="E517" s="34" t="s">
        <v>24</v>
      </c>
      <c r="F517" s="34" t="s">
        <v>5</v>
      </c>
      <c r="G517" s="36">
        <v>18.989999999999998</v>
      </c>
      <c r="H517" s="37">
        <v>0.22</v>
      </c>
      <c r="I517" s="78">
        <f t="shared" si="33"/>
        <v>14.812199999999999</v>
      </c>
      <c r="J517" s="91"/>
      <c r="K517" s="36">
        <f t="shared" si="34"/>
        <v>0</v>
      </c>
      <c r="L517" s="34" t="s">
        <v>1523</v>
      </c>
      <c r="M517" s="34" t="s">
        <v>7</v>
      </c>
      <c r="N517" s="38" t="s">
        <v>129</v>
      </c>
    </row>
    <row r="518" spans="1:17" ht="15" customHeight="1">
      <c r="A518" s="16" t="s">
        <v>1571</v>
      </c>
      <c r="B518" s="16" t="s">
        <v>1572</v>
      </c>
      <c r="C518" s="16" t="s">
        <v>1573</v>
      </c>
      <c r="D518" s="16" t="s">
        <v>1574</v>
      </c>
      <c r="E518" s="15" t="s">
        <v>213</v>
      </c>
      <c r="F518" s="15" t="s">
        <v>5</v>
      </c>
      <c r="G518" s="17">
        <v>17.989999999999998</v>
      </c>
      <c r="H518" s="18">
        <v>0.22</v>
      </c>
      <c r="I518" s="75">
        <f t="shared" si="33"/>
        <v>14.0322</v>
      </c>
      <c r="J518" s="91"/>
      <c r="K518" s="17">
        <f t="shared" si="34"/>
        <v>0</v>
      </c>
      <c r="L518" s="16" t="s">
        <v>1523</v>
      </c>
      <c r="M518" s="15" t="s">
        <v>7</v>
      </c>
      <c r="N518" s="39" t="s">
        <v>8</v>
      </c>
    </row>
    <row r="519" spans="1:17" ht="15" customHeight="1">
      <c r="A519" s="16" t="s">
        <v>1575</v>
      </c>
      <c r="B519" s="16" t="s">
        <v>1576</v>
      </c>
      <c r="C519" s="16" t="s">
        <v>1577</v>
      </c>
      <c r="D519" s="16" t="s">
        <v>1578</v>
      </c>
      <c r="E519" s="15" t="s">
        <v>213</v>
      </c>
      <c r="F519" s="15" t="s">
        <v>5</v>
      </c>
      <c r="G519" s="17">
        <v>17.989999999999998</v>
      </c>
      <c r="H519" s="18">
        <v>0.22</v>
      </c>
      <c r="I519" s="75">
        <f t="shared" si="33"/>
        <v>14.0322</v>
      </c>
      <c r="J519" s="91"/>
      <c r="K519" s="17">
        <f t="shared" si="34"/>
        <v>0</v>
      </c>
      <c r="L519" s="16" t="s">
        <v>1523</v>
      </c>
      <c r="M519" s="15" t="s">
        <v>7</v>
      </c>
      <c r="N519" s="39" t="s">
        <v>1579</v>
      </c>
      <c r="O519" s="2"/>
      <c r="P519" s="2"/>
      <c r="Q519" s="2"/>
    </row>
    <row r="520" spans="1:17" ht="15" customHeight="1">
      <c r="A520" s="15" t="s">
        <v>1580</v>
      </c>
      <c r="B520" s="15" t="s">
        <v>1581</v>
      </c>
      <c r="C520" s="15" t="s">
        <v>1582</v>
      </c>
      <c r="D520" s="15" t="s">
        <v>3</v>
      </c>
      <c r="E520" s="15" t="s">
        <v>88</v>
      </c>
      <c r="F520" s="15" t="s">
        <v>5</v>
      </c>
      <c r="G520" s="17">
        <v>17.989999999999998</v>
      </c>
      <c r="H520" s="18">
        <v>0.22</v>
      </c>
      <c r="I520" s="75">
        <f t="shared" si="33"/>
        <v>14.0322</v>
      </c>
      <c r="J520" s="91"/>
      <c r="K520" s="17">
        <f t="shared" si="34"/>
        <v>0</v>
      </c>
      <c r="L520" s="15" t="s">
        <v>1523</v>
      </c>
      <c r="M520" s="15" t="s">
        <v>19</v>
      </c>
      <c r="N520" s="20" t="s">
        <v>146</v>
      </c>
    </row>
    <row r="521" spans="1:17" ht="15" customHeight="1">
      <c r="A521" s="15" t="s">
        <v>1583</v>
      </c>
      <c r="B521" s="15" t="s">
        <v>1584</v>
      </c>
      <c r="C521" s="15" t="s">
        <v>1585</v>
      </c>
      <c r="D521" s="15" t="s">
        <v>3</v>
      </c>
      <c r="E521" s="15" t="s">
        <v>120</v>
      </c>
      <c r="F521" s="15" t="s">
        <v>5</v>
      </c>
      <c r="G521" s="17">
        <v>17.989999999999998</v>
      </c>
      <c r="H521" s="18">
        <v>0.22</v>
      </c>
      <c r="I521" s="75">
        <f t="shared" si="33"/>
        <v>14.0322</v>
      </c>
      <c r="J521" s="91"/>
      <c r="K521" s="17">
        <f t="shared" si="34"/>
        <v>0</v>
      </c>
      <c r="L521" s="15" t="s">
        <v>1523</v>
      </c>
      <c r="M521" s="15" t="s">
        <v>19</v>
      </c>
      <c r="N521" s="20" t="s">
        <v>591</v>
      </c>
    </row>
    <row r="522" spans="1:17" ht="15" customHeight="1">
      <c r="A522" s="34" t="s">
        <v>1586</v>
      </c>
      <c r="B522" s="35" t="s">
        <v>1587</v>
      </c>
      <c r="C522" s="34" t="s">
        <v>1588</v>
      </c>
      <c r="D522" s="34" t="s">
        <v>1589</v>
      </c>
      <c r="E522" s="34" t="s">
        <v>477</v>
      </c>
      <c r="F522" s="34" t="s">
        <v>5</v>
      </c>
      <c r="G522" s="36">
        <v>17.989999999999998</v>
      </c>
      <c r="H522" s="37">
        <v>0.22</v>
      </c>
      <c r="I522" s="78">
        <f t="shared" si="33"/>
        <v>14.0322</v>
      </c>
      <c r="J522" s="91"/>
      <c r="K522" s="36">
        <f t="shared" si="34"/>
        <v>0</v>
      </c>
      <c r="L522" s="34" t="s">
        <v>1523</v>
      </c>
      <c r="M522" s="34" t="s">
        <v>19</v>
      </c>
      <c r="N522" s="38" t="s">
        <v>187</v>
      </c>
    </row>
    <row r="523" spans="1:17" s="29" customFormat="1">
      <c r="A523" s="15" t="s">
        <v>1026</v>
      </c>
      <c r="B523" s="15" t="s">
        <v>1027</v>
      </c>
      <c r="C523" s="15" t="s">
        <v>1028</v>
      </c>
      <c r="D523" s="15" t="s">
        <v>3</v>
      </c>
      <c r="E523" s="15" t="s">
        <v>223</v>
      </c>
      <c r="F523" s="15" t="s">
        <v>5</v>
      </c>
      <c r="G523" s="17">
        <v>18.989999999999998</v>
      </c>
      <c r="H523" s="18">
        <v>0.22</v>
      </c>
      <c r="I523" s="75">
        <f t="shared" si="33"/>
        <v>14.812199999999999</v>
      </c>
      <c r="J523" s="91"/>
      <c r="K523" s="17">
        <f t="shared" si="34"/>
        <v>0</v>
      </c>
      <c r="L523" s="15" t="s">
        <v>1523</v>
      </c>
      <c r="M523" s="15" t="s">
        <v>7</v>
      </c>
      <c r="N523" s="20" t="s">
        <v>270</v>
      </c>
      <c r="O523" s="2"/>
      <c r="P523" s="2"/>
      <c r="Q523" s="2"/>
    </row>
    <row r="524" spans="1:17" ht="15" customHeight="1">
      <c r="A524" s="15" t="s">
        <v>1590</v>
      </c>
      <c r="B524" s="15" t="s">
        <v>1591</v>
      </c>
      <c r="C524" s="15" t="s">
        <v>1592</v>
      </c>
      <c r="D524" s="15" t="s">
        <v>3</v>
      </c>
      <c r="E524" s="15" t="s">
        <v>526</v>
      </c>
      <c r="F524" s="15" t="s">
        <v>5</v>
      </c>
      <c r="G524" s="17">
        <v>17.989999999999998</v>
      </c>
      <c r="H524" s="18">
        <v>0.22</v>
      </c>
      <c r="I524" s="75">
        <f t="shared" si="33"/>
        <v>14.0322</v>
      </c>
      <c r="J524" s="91"/>
      <c r="K524" s="17">
        <f t="shared" si="34"/>
        <v>0</v>
      </c>
      <c r="L524" s="15" t="s">
        <v>1523</v>
      </c>
      <c r="M524" s="15" t="s">
        <v>19</v>
      </c>
      <c r="N524" s="20" t="s">
        <v>680</v>
      </c>
      <c r="O524" s="2"/>
      <c r="P524" s="2"/>
      <c r="Q524" s="2"/>
    </row>
    <row r="525" spans="1:17" ht="15" customHeight="1">
      <c r="A525" s="16" t="s">
        <v>1593</v>
      </c>
      <c r="B525" s="16" t="s">
        <v>1594</v>
      </c>
      <c r="C525" s="16" t="s">
        <v>1595</v>
      </c>
      <c r="D525" s="16" t="s">
        <v>1596</v>
      </c>
      <c r="E525" s="15" t="s">
        <v>473</v>
      </c>
      <c r="F525" s="15" t="s">
        <v>5</v>
      </c>
      <c r="G525" s="17">
        <v>18.989999999999998</v>
      </c>
      <c r="H525" s="18">
        <v>0.22</v>
      </c>
      <c r="I525" s="75">
        <f t="shared" si="33"/>
        <v>14.812199999999999</v>
      </c>
      <c r="J525" s="91"/>
      <c r="K525" s="17">
        <f t="shared" si="34"/>
        <v>0</v>
      </c>
      <c r="L525" s="16" t="s">
        <v>1523</v>
      </c>
      <c r="M525" s="16" t="s">
        <v>19</v>
      </c>
      <c r="N525" s="39" t="s">
        <v>1207</v>
      </c>
    </row>
    <row r="526" spans="1:17" ht="15" customHeight="1">
      <c r="A526" s="15" t="s">
        <v>1597</v>
      </c>
      <c r="B526" s="15" t="s">
        <v>1598</v>
      </c>
      <c r="C526" s="15" t="s">
        <v>1599</v>
      </c>
      <c r="D526" s="15" t="s">
        <v>3</v>
      </c>
      <c r="E526" s="15" t="s">
        <v>258</v>
      </c>
      <c r="F526" s="15" t="s">
        <v>5</v>
      </c>
      <c r="G526" s="17">
        <v>17.989999999999998</v>
      </c>
      <c r="H526" s="18">
        <v>0.22</v>
      </c>
      <c r="I526" s="75">
        <f t="shared" si="33"/>
        <v>14.0322</v>
      </c>
      <c r="J526" s="91"/>
      <c r="K526" s="17">
        <f t="shared" si="34"/>
        <v>0</v>
      </c>
      <c r="L526" s="15" t="s">
        <v>1523</v>
      </c>
      <c r="M526" s="15" t="s">
        <v>13</v>
      </c>
      <c r="N526" s="20" t="s">
        <v>237</v>
      </c>
    </row>
    <row r="527" spans="1:17" ht="15" customHeight="1">
      <c r="A527" s="16" t="s">
        <v>1600</v>
      </c>
      <c r="B527" s="16" t="s">
        <v>1601</v>
      </c>
      <c r="C527" s="16" t="s">
        <v>1602</v>
      </c>
      <c r="D527" s="16" t="s">
        <v>1603</v>
      </c>
      <c r="E527" s="15" t="s">
        <v>609</v>
      </c>
      <c r="F527" s="15" t="s">
        <v>5</v>
      </c>
      <c r="G527" s="17">
        <v>18.989999999999998</v>
      </c>
      <c r="H527" s="18">
        <v>0.22</v>
      </c>
      <c r="I527" s="75">
        <f t="shared" si="33"/>
        <v>14.812199999999999</v>
      </c>
      <c r="J527" s="91"/>
      <c r="K527" s="17">
        <f t="shared" si="34"/>
        <v>0</v>
      </c>
      <c r="L527" s="16" t="s">
        <v>1523</v>
      </c>
      <c r="M527" s="16" t="s">
        <v>13</v>
      </c>
      <c r="N527" s="39" t="s">
        <v>1604</v>
      </c>
    </row>
    <row r="528" spans="1:17" ht="15" customHeight="1">
      <c r="A528" s="15" t="s">
        <v>1605</v>
      </c>
      <c r="B528" s="15" t="s">
        <v>1606</v>
      </c>
      <c r="C528" s="15" t="s">
        <v>1607</v>
      </c>
      <c r="D528" s="15" t="s">
        <v>1608</v>
      </c>
      <c r="E528" s="15" t="s">
        <v>258</v>
      </c>
      <c r="F528" s="15" t="s">
        <v>5</v>
      </c>
      <c r="G528" s="17">
        <v>17.989999999999998</v>
      </c>
      <c r="H528" s="18">
        <v>0.22</v>
      </c>
      <c r="I528" s="75">
        <f t="shared" si="33"/>
        <v>14.0322</v>
      </c>
      <c r="J528" s="91"/>
      <c r="K528" s="17">
        <f t="shared" si="34"/>
        <v>0</v>
      </c>
      <c r="L528" s="15" t="s">
        <v>1523</v>
      </c>
      <c r="M528" s="15" t="s">
        <v>13</v>
      </c>
      <c r="N528" s="20" t="s">
        <v>187</v>
      </c>
      <c r="O528" s="2"/>
      <c r="P528" s="2"/>
      <c r="Q528" s="2"/>
    </row>
    <row r="529" spans="1:17" ht="15" customHeight="1">
      <c r="A529" s="15" t="s">
        <v>1609</v>
      </c>
      <c r="B529" s="15" t="s">
        <v>1610</v>
      </c>
      <c r="C529" s="15" t="s">
        <v>1611</v>
      </c>
      <c r="D529" s="15" t="s">
        <v>3</v>
      </c>
      <c r="E529" s="15" t="s">
        <v>223</v>
      </c>
      <c r="F529" s="15" t="s">
        <v>5</v>
      </c>
      <c r="G529" s="17">
        <v>16.989999999999998</v>
      </c>
      <c r="H529" s="18">
        <v>0.22</v>
      </c>
      <c r="I529" s="75">
        <f t="shared" si="33"/>
        <v>13.252199999999998</v>
      </c>
      <c r="J529" s="91"/>
      <c r="K529" s="17">
        <f t="shared" si="34"/>
        <v>0</v>
      </c>
      <c r="L529" s="15" t="s">
        <v>1523</v>
      </c>
      <c r="M529" s="15" t="s">
        <v>19</v>
      </c>
      <c r="N529" s="20" t="s">
        <v>219</v>
      </c>
    </row>
    <row r="530" spans="1:17" ht="15" customHeight="1">
      <c r="A530" s="34"/>
      <c r="B530" s="34"/>
      <c r="C530" s="34"/>
      <c r="D530" s="34"/>
      <c r="E530" s="34"/>
      <c r="F530" s="34"/>
      <c r="G530" s="36"/>
      <c r="H530" s="37"/>
      <c r="I530" s="78"/>
      <c r="J530" s="92"/>
      <c r="K530" s="36"/>
      <c r="L530" s="34"/>
      <c r="M530" s="34"/>
      <c r="N530" s="38"/>
    </row>
    <row r="531" spans="1:17" ht="15" customHeight="1">
      <c r="A531" s="21" t="s">
        <v>2295</v>
      </c>
      <c r="B531" s="22"/>
      <c r="C531" s="22"/>
      <c r="D531" s="22"/>
      <c r="E531" s="22"/>
      <c r="F531" s="22"/>
      <c r="G531" s="23"/>
      <c r="H531" s="24"/>
      <c r="I531" s="76"/>
      <c r="J531" s="93"/>
      <c r="K531" s="23"/>
      <c r="L531" s="22"/>
      <c r="M531" s="22"/>
      <c r="N531" s="26"/>
    </row>
    <row r="532" spans="1:17" ht="15" customHeight="1">
      <c r="A532" s="34"/>
      <c r="B532" s="34"/>
      <c r="C532" s="34"/>
      <c r="D532" s="34"/>
      <c r="E532" s="34"/>
      <c r="F532" s="34"/>
      <c r="G532" s="36"/>
      <c r="H532" s="37"/>
      <c r="I532" s="78"/>
      <c r="J532" s="92"/>
      <c r="K532" s="36"/>
      <c r="L532" s="34"/>
      <c r="M532" s="34"/>
      <c r="N532" s="38"/>
    </row>
    <row r="533" spans="1:17" ht="15" customHeight="1">
      <c r="A533" s="15" t="s">
        <v>1488</v>
      </c>
      <c r="B533" s="15" t="s">
        <v>1489</v>
      </c>
      <c r="C533" s="15" t="s">
        <v>1490</v>
      </c>
      <c r="D533" s="15" t="s">
        <v>3</v>
      </c>
      <c r="E533" s="15" t="s">
        <v>88</v>
      </c>
      <c r="F533" s="15" t="s">
        <v>5</v>
      </c>
      <c r="G533" s="17">
        <v>16.989999999999998</v>
      </c>
      <c r="H533" s="18">
        <v>0.22</v>
      </c>
      <c r="I533" s="75">
        <f t="shared" ref="I533:I564" si="35">G533*0.78</f>
        <v>13.252199999999998</v>
      </c>
      <c r="J533" s="91"/>
      <c r="K533" s="17">
        <f t="shared" ref="K533:K564" si="36">J533*I533</f>
        <v>0</v>
      </c>
      <c r="L533" s="33" t="s">
        <v>2337</v>
      </c>
      <c r="M533" s="15" t="s">
        <v>19</v>
      </c>
      <c r="N533" s="20" t="s">
        <v>591</v>
      </c>
    </row>
    <row r="534" spans="1:17" s="29" customFormat="1">
      <c r="A534" s="15" t="s">
        <v>2042</v>
      </c>
      <c r="B534" s="15" t="s">
        <v>2043</v>
      </c>
      <c r="C534" s="15" t="s">
        <v>2044</v>
      </c>
      <c r="D534" s="15" t="s">
        <v>3</v>
      </c>
      <c r="E534" s="15" t="s">
        <v>29</v>
      </c>
      <c r="F534" s="15" t="s">
        <v>5</v>
      </c>
      <c r="G534" s="17">
        <v>18.989999999999998</v>
      </c>
      <c r="H534" s="18">
        <v>0.22</v>
      </c>
      <c r="I534" s="75">
        <f t="shared" si="35"/>
        <v>14.812199999999999</v>
      </c>
      <c r="J534" s="91"/>
      <c r="K534" s="17">
        <f t="shared" si="36"/>
        <v>0</v>
      </c>
      <c r="L534" s="15" t="s">
        <v>2338</v>
      </c>
      <c r="M534" s="15" t="s">
        <v>19</v>
      </c>
      <c r="N534" s="20" t="s">
        <v>542</v>
      </c>
      <c r="O534" s="2"/>
      <c r="P534" s="2"/>
      <c r="Q534" s="2"/>
    </row>
    <row r="535" spans="1:17" ht="15" customHeight="1">
      <c r="A535" s="34" t="s">
        <v>1902</v>
      </c>
      <c r="B535" s="35" t="s">
        <v>1903</v>
      </c>
      <c r="C535" s="34" t="s">
        <v>1904</v>
      </c>
      <c r="D535" s="34" t="s">
        <v>3</v>
      </c>
      <c r="E535" s="34" t="s">
        <v>88</v>
      </c>
      <c r="F535" s="34" t="s">
        <v>5</v>
      </c>
      <c r="G535" s="36">
        <v>16.989999999999998</v>
      </c>
      <c r="H535" s="37">
        <v>0.22</v>
      </c>
      <c r="I535" s="78">
        <f t="shared" si="35"/>
        <v>13.252199999999998</v>
      </c>
      <c r="J535" s="91"/>
      <c r="K535" s="36">
        <f t="shared" si="36"/>
        <v>0</v>
      </c>
      <c r="L535" s="34" t="s">
        <v>2339</v>
      </c>
      <c r="M535" s="34" t="s">
        <v>19</v>
      </c>
      <c r="N535" s="38" t="s">
        <v>219</v>
      </c>
    </row>
    <row r="536" spans="1:17" ht="15" customHeight="1">
      <c r="A536" s="15" t="s">
        <v>1905</v>
      </c>
      <c r="B536" s="15" t="s">
        <v>1906</v>
      </c>
      <c r="C536" s="15" t="s">
        <v>1907</v>
      </c>
      <c r="D536" s="15" t="s">
        <v>3</v>
      </c>
      <c r="E536" s="15" t="s">
        <v>380</v>
      </c>
      <c r="F536" s="15" t="s">
        <v>5</v>
      </c>
      <c r="G536" s="17">
        <v>17.989999999999998</v>
      </c>
      <c r="H536" s="18">
        <v>0.22</v>
      </c>
      <c r="I536" s="75">
        <f t="shared" si="35"/>
        <v>14.0322</v>
      </c>
      <c r="J536" s="91"/>
      <c r="K536" s="17">
        <f t="shared" si="36"/>
        <v>0</v>
      </c>
      <c r="L536" s="15" t="s">
        <v>2339</v>
      </c>
      <c r="M536" s="15" t="s">
        <v>7</v>
      </c>
      <c r="N536" s="20" t="s">
        <v>282</v>
      </c>
    </row>
    <row r="537" spans="1:17" ht="15" customHeight="1">
      <c r="A537" s="15" t="s">
        <v>1699</v>
      </c>
      <c r="B537" s="15" t="s">
        <v>1700</v>
      </c>
      <c r="C537" s="15" t="s">
        <v>1701</v>
      </c>
      <c r="D537" s="15" t="s">
        <v>3</v>
      </c>
      <c r="E537" s="15" t="s">
        <v>287</v>
      </c>
      <c r="F537" s="15" t="s">
        <v>5</v>
      </c>
      <c r="G537" s="17">
        <v>16.95</v>
      </c>
      <c r="H537" s="18">
        <v>0.22</v>
      </c>
      <c r="I537" s="75">
        <f t="shared" si="35"/>
        <v>13.221</v>
      </c>
      <c r="J537" s="91"/>
      <c r="K537" s="17">
        <f t="shared" si="36"/>
        <v>0</v>
      </c>
      <c r="L537" s="15" t="s">
        <v>2340</v>
      </c>
      <c r="M537" s="15" t="s">
        <v>19</v>
      </c>
      <c r="N537" s="20" t="s">
        <v>527</v>
      </c>
    </row>
    <row r="538" spans="1:17" ht="15" customHeight="1">
      <c r="A538" s="16" t="s">
        <v>1995</v>
      </c>
      <c r="B538" s="16" t="s">
        <v>1996</v>
      </c>
      <c r="C538" s="16" t="s">
        <v>1997</v>
      </c>
      <c r="D538" s="16" t="s">
        <v>1998</v>
      </c>
      <c r="E538" s="15" t="s">
        <v>199</v>
      </c>
      <c r="F538" s="15" t="s">
        <v>5</v>
      </c>
      <c r="G538" s="17">
        <v>17.989999999999998</v>
      </c>
      <c r="H538" s="18">
        <v>0.22</v>
      </c>
      <c r="I538" s="75">
        <f t="shared" si="35"/>
        <v>14.0322</v>
      </c>
      <c r="J538" s="91"/>
      <c r="K538" s="17">
        <f t="shared" si="36"/>
        <v>0</v>
      </c>
      <c r="L538" s="16" t="s">
        <v>2341</v>
      </c>
      <c r="M538" s="16" t="s">
        <v>19</v>
      </c>
      <c r="N538" s="39" t="s">
        <v>171</v>
      </c>
    </row>
    <row r="539" spans="1:17" ht="15" customHeight="1">
      <c r="A539" s="34" t="s">
        <v>1849</v>
      </c>
      <c r="B539" s="35" t="s">
        <v>1850</v>
      </c>
      <c r="C539" s="34" t="s">
        <v>1851</v>
      </c>
      <c r="D539" s="34" t="s">
        <v>1852</v>
      </c>
      <c r="E539" s="34" t="s">
        <v>4</v>
      </c>
      <c r="F539" s="34" t="s">
        <v>5</v>
      </c>
      <c r="G539" s="36">
        <v>17.989999999999998</v>
      </c>
      <c r="H539" s="37">
        <v>0.22</v>
      </c>
      <c r="I539" s="78">
        <f t="shared" si="35"/>
        <v>14.0322</v>
      </c>
      <c r="J539" s="91"/>
      <c r="K539" s="36">
        <f t="shared" si="36"/>
        <v>0</v>
      </c>
      <c r="L539" s="40" t="s">
        <v>2342</v>
      </c>
      <c r="M539" s="34" t="s">
        <v>7</v>
      </c>
      <c r="N539" s="38" t="s">
        <v>425</v>
      </c>
      <c r="O539" s="2"/>
      <c r="P539" s="2"/>
      <c r="Q539" s="2"/>
    </row>
    <row r="540" spans="1:17" ht="15" customHeight="1">
      <c r="A540" s="34" t="s">
        <v>2098</v>
      </c>
      <c r="B540" s="35" t="s">
        <v>2099</v>
      </c>
      <c r="C540" s="34" t="s">
        <v>923</v>
      </c>
      <c r="D540" s="34" t="s">
        <v>3</v>
      </c>
      <c r="E540" s="34" t="s">
        <v>2100</v>
      </c>
      <c r="F540" s="34" t="s">
        <v>5</v>
      </c>
      <c r="G540" s="36">
        <v>17.989999999999998</v>
      </c>
      <c r="H540" s="37">
        <v>0.22</v>
      </c>
      <c r="I540" s="78">
        <f t="shared" si="35"/>
        <v>14.0322</v>
      </c>
      <c r="J540" s="91"/>
      <c r="K540" s="36">
        <f t="shared" si="36"/>
        <v>0</v>
      </c>
      <c r="L540" s="34" t="s">
        <v>2343</v>
      </c>
      <c r="M540" s="34" t="s">
        <v>7</v>
      </c>
      <c r="N540" s="38" t="s">
        <v>219</v>
      </c>
    </row>
    <row r="541" spans="1:17" ht="15" customHeight="1">
      <c r="A541" s="15" t="s">
        <v>1999</v>
      </c>
      <c r="B541" s="15" t="s">
        <v>2000</v>
      </c>
      <c r="C541" s="15" t="s">
        <v>2001</v>
      </c>
      <c r="D541" s="15" t="s">
        <v>3</v>
      </c>
      <c r="E541" s="15" t="s">
        <v>388</v>
      </c>
      <c r="F541" s="15" t="s">
        <v>5</v>
      </c>
      <c r="G541" s="17">
        <v>17.95</v>
      </c>
      <c r="H541" s="18">
        <v>0.22</v>
      </c>
      <c r="I541" s="75">
        <f t="shared" si="35"/>
        <v>14.000999999999999</v>
      </c>
      <c r="J541" s="91"/>
      <c r="K541" s="17">
        <f t="shared" si="36"/>
        <v>0</v>
      </c>
      <c r="L541" s="15" t="s">
        <v>2341</v>
      </c>
      <c r="M541" s="15" t="s">
        <v>7</v>
      </c>
      <c r="N541" s="20" t="s">
        <v>129</v>
      </c>
    </row>
    <row r="542" spans="1:17" ht="15" customHeight="1">
      <c r="A542" s="15" t="s">
        <v>1908</v>
      </c>
      <c r="B542" s="15" t="s">
        <v>1909</v>
      </c>
      <c r="C542" s="15" t="s">
        <v>1910</v>
      </c>
      <c r="D542" s="15" t="s">
        <v>3</v>
      </c>
      <c r="E542" s="15" t="s">
        <v>34</v>
      </c>
      <c r="F542" s="15" t="s">
        <v>5</v>
      </c>
      <c r="G542" s="17">
        <v>18.989999999999998</v>
      </c>
      <c r="H542" s="18">
        <v>0.22</v>
      </c>
      <c r="I542" s="75">
        <f t="shared" si="35"/>
        <v>14.812199999999999</v>
      </c>
      <c r="J542" s="91"/>
      <c r="K542" s="17">
        <f t="shared" si="36"/>
        <v>0</v>
      </c>
      <c r="L542" s="15" t="s">
        <v>2339</v>
      </c>
      <c r="M542" s="15" t="s">
        <v>7</v>
      </c>
      <c r="N542" s="20" t="s">
        <v>680</v>
      </c>
    </row>
    <row r="543" spans="1:17" ht="15" customHeight="1">
      <c r="A543" s="15" t="s">
        <v>1775</v>
      </c>
      <c r="B543" s="15" t="s">
        <v>1776</v>
      </c>
      <c r="C543" s="15" t="s">
        <v>1777</v>
      </c>
      <c r="D543" s="15" t="s">
        <v>3</v>
      </c>
      <c r="E543" s="15" t="s">
        <v>120</v>
      </c>
      <c r="F543" s="15" t="s">
        <v>5</v>
      </c>
      <c r="G543" s="17">
        <v>17.989999999999998</v>
      </c>
      <c r="H543" s="18">
        <v>0.22</v>
      </c>
      <c r="I543" s="75">
        <f t="shared" si="35"/>
        <v>14.0322</v>
      </c>
      <c r="J543" s="91"/>
      <c r="K543" s="17">
        <f t="shared" si="36"/>
        <v>0</v>
      </c>
      <c r="L543" s="15" t="s">
        <v>2344</v>
      </c>
      <c r="M543" s="15" t="s">
        <v>19</v>
      </c>
      <c r="N543" s="20" t="s">
        <v>187</v>
      </c>
      <c r="O543" s="2"/>
      <c r="P543" s="2"/>
      <c r="Q543" s="2"/>
    </row>
    <row r="544" spans="1:17" ht="15" customHeight="1">
      <c r="A544" s="34" t="s">
        <v>510</v>
      </c>
      <c r="B544" s="35" t="s">
        <v>511</v>
      </c>
      <c r="C544" s="34" t="s">
        <v>512</v>
      </c>
      <c r="D544" s="34" t="s">
        <v>3</v>
      </c>
      <c r="E544" s="34" t="s">
        <v>227</v>
      </c>
      <c r="F544" s="34" t="s">
        <v>5</v>
      </c>
      <c r="G544" s="36">
        <v>17.989999999999998</v>
      </c>
      <c r="H544" s="37">
        <v>0.22</v>
      </c>
      <c r="I544" s="78">
        <f t="shared" si="35"/>
        <v>14.0322</v>
      </c>
      <c r="J544" s="91"/>
      <c r="K544" s="36">
        <f t="shared" si="36"/>
        <v>0</v>
      </c>
      <c r="L544" s="34" t="s">
        <v>2345</v>
      </c>
      <c r="M544" s="34" t="s">
        <v>13</v>
      </c>
      <c r="N544" s="38" t="s">
        <v>433</v>
      </c>
    </row>
    <row r="545" spans="1:17" ht="15" customHeight="1">
      <c r="A545" s="15" t="s">
        <v>2054</v>
      </c>
      <c r="B545" s="15" t="s">
        <v>2055</v>
      </c>
      <c r="C545" s="15" t="s">
        <v>2056</v>
      </c>
      <c r="D545" s="15" t="s">
        <v>3</v>
      </c>
      <c r="E545" s="15" t="s">
        <v>18</v>
      </c>
      <c r="F545" s="15" t="s">
        <v>5</v>
      </c>
      <c r="G545" s="17">
        <v>17.989999999999998</v>
      </c>
      <c r="H545" s="18">
        <v>0.22</v>
      </c>
      <c r="I545" s="75">
        <f t="shared" si="35"/>
        <v>14.0322</v>
      </c>
      <c r="J545" s="91"/>
      <c r="K545" s="17">
        <f t="shared" si="36"/>
        <v>0</v>
      </c>
      <c r="L545" s="15" t="s">
        <v>2346</v>
      </c>
      <c r="M545" s="15" t="s">
        <v>19</v>
      </c>
      <c r="N545" s="20" t="s">
        <v>542</v>
      </c>
    </row>
    <row r="546" spans="1:17" ht="15" customHeight="1">
      <c r="A546" s="15" t="s">
        <v>486</v>
      </c>
      <c r="B546" s="15" t="s">
        <v>487</v>
      </c>
      <c r="C546" s="15" t="s">
        <v>488</v>
      </c>
      <c r="D546" s="15" t="s">
        <v>3</v>
      </c>
      <c r="E546" s="15" t="s">
        <v>120</v>
      </c>
      <c r="F546" s="15" t="s">
        <v>5</v>
      </c>
      <c r="G546" s="17">
        <v>17.989999999999998</v>
      </c>
      <c r="H546" s="18">
        <v>0.22</v>
      </c>
      <c r="I546" s="75">
        <f t="shared" si="35"/>
        <v>14.0322</v>
      </c>
      <c r="J546" s="91"/>
      <c r="K546" s="17">
        <f t="shared" si="36"/>
        <v>0</v>
      </c>
      <c r="L546" s="15" t="s">
        <v>2347</v>
      </c>
      <c r="M546" s="15" t="s">
        <v>7</v>
      </c>
      <c r="N546" s="20" t="s">
        <v>101</v>
      </c>
    </row>
    <row r="547" spans="1:17" ht="15" customHeight="1">
      <c r="A547" s="15" t="s">
        <v>1911</v>
      </c>
      <c r="B547" s="15" t="s">
        <v>1912</v>
      </c>
      <c r="C547" s="15" t="s">
        <v>1913</v>
      </c>
      <c r="D547" s="15" t="s">
        <v>3</v>
      </c>
      <c r="E547" s="15" t="s">
        <v>647</v>
      </c>
      <c r="F547" s="15" t="s">
        <v>5</v>
      </c>
      <c r="G547" s="17">
        <v>16.95</v>
      </c>
      <c r="H547" s="18">
        <v>0.22</v>
      </c>
      <c r="I547" s="75">
        <f t="shared" si="35"/>
        <v>13.221</v>
      </c>
      <c r="J547" s="91"/>
      <c r="K547" s="17">
        <f t="shared" si="36"/>
        <v>0</v>
      </c>
      <c r="L547" s="15" t="s">
        <v>2339</v>
      </c>
      <c r="M547" s="15" t="s">
        <v>40</v>
      </c>
      <c r="N547" s="20" t="s">
        <v>8</v>
      </c>
      <c r="O547" s="2"/>
      <c r="P547" s="2"/>
      <c r="Q547" s="2"/>
    </row>
    <row r="548" spans="1:17" ht="15" customHeight="1">
      <c r="A548" s="15" t="s">
        <v>2051</v>
      </c>
      <c r="B548" s="15" t="s">
        <v>2052</v>
      </c>
      <c r="C548" s="15" t="s">
        <v>2053</v>
      </c>
      <c r="D548" s="15" t="s">
        <v>3</v>
      </c>
      <c r="E548" s="15" t="s">
        <v>281</v>
      </c>
      <c r="F548" s="15" t="s">
        <v>5</v>
      </c>
      <c r="G548" s="17">
        <v>16.989999999999998</v>
      </c>
      <c r="H548" s="18">
        <v>0.22</v>
      </c>
      <c r="I548" s="75">
        <f t="shared" si="35"/>
        <v>13.252199999999998</v>
      </c>
      <c r="J548" s="91"/>
      <c r="K548" s="17">
        <f t="shared" si="36"/>
        <v>0</v>
      </c>
      <c r="L548" s="15" t="s">
        <v>2348</v>
      </c>
      <c r="M548" s="15" t="s">
        <v>7</v>
      </c>
      <c r="N548" s="20" t="s">
        <v>182</v>
      </c>
    </row>
    <row r="549" spans="1:17" ht="15" customHeight="1">
      <c r="A549" s="15" t="s">
        <v>1778</v>
      </c>
      <c r="B549" s="15" t="s">
        <v>1779</v>
      </c>
      <c r="C549" s="15" t="s">
        <v>1780</v>
      </c>
      <c r="D549" s="15" t="s">
        <v>3</v>
      </c>
      <c r="E549" s="15" t="s">
        <v>125</v>
      </c>
      <c r="F549" s="15" t="s">
        <v>5</v>
      </c>
      <c r="G549" s="17">
        <v>17</v>
      </c>
      <c r="H549" s="18">
        <v>0.22</v>
      </c>
      <c r="I549" s="75">
        <f t="shared" si="35"/>
        <v>13.26</v>
      </c>
      <c r="J549" s="91"/>
      <c r="K549" s="17">
        <f t="shared" si="36"/>
        <v>0</v>
      </c>
      <c r="L549" s="15" t="s">
        <v>2344</v>
      </c>
      <c r="M549" s="15" t="s">
        <v>1781</v>
      </c>
      <c r="N549" s="20" t="s">
        <v>270</v>
      </c>
    </row>
    <row r="550" spans="1:17" ht="15" customHeight="1">
      <c r="A550" s="34" t="s">
        <v>489</v>
      </c>
      <c r="B550" s="35" t="s">
        <v>490</v>
      </c>
      <c r="C550" s="34" t="s">
        <v>491</v>
      </c>
      <c r="D550" s="34" t="s">
        <v>3</v>
      </c>
      <c r="E550" s="34" t="s">
        <v>56</v>
      </c>
      <c r="F550" s="34" t="s">
        <v>5</v>
      </c>
      <c r="G550" s="36">
        <v>17.989999999999998</v>
      </c>
      <c r="H550" s="37">
        <v>0.22</v>
      </c>
      <c r="I550" s="78">
        <f t="shared" si="35"/>
        <v>14.0322</v>
      </c>
      <c r="J550" s="91"/>
      <c r="K550" s="36">
        <f t="shared" si="36"/>
        <v>0</v>
      </c>
      <c r="L550" s="40" t="s">
        <v>2349</v>
      </c>
      <c r="M550" s="34" t="s">
        <v>13</v>
      </c>
      <c r="N550" s="38" t="s">
        <v>425</v>
      </c>
    </row>
    <row r="551" spans="1:17" ht="15" customHeight="1">
      <c r="A551" s="15" t="s">
        <v>1782</v>
      </c>
      <c r="B551" s="15" t="s">
        <v>1783</v>
      </c>
      <c r="C551" s="15" t="s">
        <v>1784</v>
      </c>
      <c r="D551" s="15" t="s">
        <v>3</v>
      </c>
      <c r="E551" s="15" t="s">
        <v>199</v>
      </c>
      <c r="F551" s="15" t="s">
        <v>5</v>
      </c>
      <c r="G551" s="17">
        <v>17.989999999999998</v>
      </c>
      <c r="H551" s="18">
        <v>0.22</v>
      </c>
      <c r="I551" s="75">
        <f t="shared" si="35"/>
        <v>14.0322</v>
      </c>
      <c r="J551" s="91"/>
      <c r="K551" s="17">
        <f t="shared" si="36"/>
        <v>0</v>
      </c>
      <c r="L551" s="15" t="s">
        <v>2344</v>
      </c>
      <c r="M551" s="15" t="s">
        <v>7</v>
      </c>
      <c r="N551" s="20" t="s">
        <v>71</v>
      </c>
      <c r="O551" s="2"/>
      <c r="P551" s="2"/>
      <c r="Q551" s="2"/>
    </row>
    <row r="552" spans="1:17" ht="15" customHeight="1">
      <c r="A552" s="15" t="s">
        <v>2089</v>
      </c>
      <c r="B552" s="15" t="s">
        <v>2090</v>
      </c>
      <c r="C552" s="15" t="s">
        <v>2091</v>
      </c>
      <c r="D552" s="15" t="s">
        <v>3</v>
      </c>
      <c r="E552" s="15" t="s">
        <v>360</v>
      </c>
      <c r="F552" s="15" t="s">
        <v>5</v>
      </c>
      <c r="G552" s="17">
        <v>17.989999999999998</v>
      </c>
      <c r="H552" s="18">
        <v>0.22</v>
      </c>
      <c r="I552" s="75">
        <f t="shared" si="35"/>
        <v>14.0322</v>
      </c>
      <c r="J552" s="91"/>
      <c r="K552" s="17">
        <f t="shared" si="36"/>
        <v>0</v>
      </c>
      <c r="L552" s="15" t="s">
        <v>2350</v>
      </c>
      <c r="M552" s="15" t="s">
        <v>19</v>
      </c>
      <c r="N552" s="20" t="s">
        <v>228</v>
      </c>
      <c r="O552" s="2"/>
      <c r="P552" s="2"/>
      <c r="Q552" s="2"/>
    </row>
    <row r="553" spans="1:17" ht="15" customHeight="1">
      <c r="A553" s="15" t="s">
        <v>1868</v>
      </c>
      <c r="B553" s="15" t="s">
        <v>1869</v>
      </c>
      <c r="C553" s="15" t="s">
        <v>1870</v>
      </c>
      <c r="D553" s="15" t="s">
        <v>3</v>
      </c>
      <c r="E553" s="15" t="s">
        <v>56</v>
      </c>
      <c r="F553" s="15" t="s">
        <v>5</v>
      </c>
      <c r="G553" s="17">
        <v>17.989999999999998</v>
      </c>
      <c r="H553" s="18">
        <v>0.22</v>
      </c>
      <c r="I553" s="75">
        <f t="shared" si="35"/>
        <v>14.0322</v>
      </c>
      <c r="J553" s="91"/>
      <c r="K553" s="17">
        <f t="shared" si="36"/>
        <v>0</v>
      </c>
      <c r="L553" s="15" t="s">
        <v>2351</v>
      </c>
      <c r="M553" s="15" t="s">
        <v>13</v>
      </c>
      <c r="N553" s="20" t="s">
        <v>171</v>
      </c>
    </row>
    <row r="554" spans="1:17" s="2" customFormat="1" ht="15" customHeight="1">
      <c r="A554" s="15" t="s">
        <v>1914</v>
      </c>
      <c r="B554" s="15" t="s">
        <v>1915</v>
      </c>
      <c r="C554" s="15" t="s">
        <v>1916</v>
      </c>
      <c r="D554" s="15" t="s">
        <v>3</v>
      </c>
      <c r="E554" s="15" t="s">
        <v>88</v>
      </c>
      <c r="F554" s="15" t="s">
        <v>5</v>
      </c>
      <c r="G554" s="17">
        <v>17.989999999999998</v>
      </c>
      <c r="H554" s="18">
        <v>0.22</v>
      </c>
      <c r="I554" s="75">
        <f t="shared" si="35"/>
        <v>14.0322</v>
      </c>
      <c r="J554" s="91"/>
      <c r="K554" s="17">
        <f t="shared" si="36"/>
        <v>0</v>
      </c>
      <c r="L554" s="15" t="s">
        <v>2339</v>
      </c>
      <c r="M554" s="15" t="s">
        <v>19</v>
      </c>
      <c r="N554" s="20" t="s">
        <v>542</v>
      </c>
      <c r="O554" s="5"/>
      <c r="P554"/>
      <c r="Q554"/>
    </row>
    <row r="555" spans="1:17" s="2" customFormat="1">
      <c r="A555" s="34" t="s">
        <v>1619</v>
      </c>
      <c r="B555" s="35" t="s">
        <v>1620</v>
      </c>
      <c r="C555" s="34" t="s">
        <v>1621</v>
      </c>
      <c r="D555" s="34" t="s">
        <v>3</v>
      </c>
      <c r="E555" s="34" t="s">
        <v>4</v>
      </c>
      <c r="F555" s="34" t="s">
        <v>5</v>
      </c>
      <c r="G555" s="36">
        <v>17.989999999999998</v>
      </c>
      <c r="H555" s="37">
        <v>0.22</v>
      </c>
      <c r="I555" s="78">
        <f t="shared" si="35"/>
        <v>14.0322</v>
      </c>
      <c r="J555" s="91"/>
      <c r="K555" s="36">
        <f t="shared" si="36"/>
        <v>0</v>
      </c>
      <c r="L555" s="34" t="s">
        <v>2352</v>
      </c>
      <c r="M555" s="34" t="s">
        <v>7</v>
      </c>
      <c r="N555" s="38" t="s">
        <v>542</v>
      </c>
      <c r="O555" s="5"/>
      <c r="P555"/>
      <c r="Q555"/>
    </row>
    <row r="556" spans="1:17" s="2" customFormat="1" ht="15" customHeight="1">
      <c r="A556" s="15" t="s">
        <v>1813</v>
      </c>
      <c r="B556" s="15" t="s">
        <v>1814</v>
      </c>
      <c r="C556" s="15" t="s">
        <v>1815</v>
      </c>
      <c r="D556" s="15" t="s">
        <v>3</v>
      </c>
      <c r="E556" s="15" t="s">
        <v>120</v>
      </c>
      <c r="F556" s="15" t="s">
        <v>5</v>
      </c>
      <c r="G556" s="17">
        <v>17.989999999999998</v>
      </c>
      <c r="H556" s="18">
        <v>0.22</v>
      </c>
      <c r="I556" s="75">
        <f t="shared" si="35"/>
        <v>14.0322</v>
      </c>
      <c r="J556" s="91"/>
      <c r="K556" s="17">
        <f t="shared" si="36"/>
        <v>0</v>
      </c>
      <c r="L556" s="15" t="s">
        <v>2353</v>
      </c>
      <c r="M556" s="15" t="s">
        <v>7</v>
      </c>
      <c r="N556" s="20" t="s">
        <v>673</v>
      </c>
      <c r="O556" s="5"/>
      <c r="P556"/>
      <c r="Q556"/>
    </row>
    <row r="557" spans="1:17" s="2" customFormat="1">
      <c r="A557" s="15" t="s">
        <v>2101</v>
      </c>
      <c r="B557" s="15" t="s">
        <v>2102</v>
      </c>
      <c r="C557" s="15" t="s">
        <v>2103</v>
      </c>
      <c r="D557" s="15" t="s">
        <v>3</v>
      </c>
      <c r="E557" s="15" t="s">
        <v>56</v>
      </c>
      <c r="F557" s="15" t="s">
        <v>5</v>
      </c>
      <c r="G557" s="17">
        <v>17.989999999999998</v>
      </c>
      <c r="H557" s="18">
        <v>0.22</v>
      </c>
      <c r="I557" s="75">
        <f t="shared" si="35"/>
        <v>14.0322</v>
      </c>
      <c r="J557" s="91"/>
      <c r="K557" s="17">
        <f t="shared" si="36"/>
        <v>0</v>
      </c>
      <c r="L557" s="15" t="s">
        <v>2343</v>
      </c>
      <c r="M557" s="15" t="s">
        <v>13</v>
      </c>
      <c r="N557" s="20" t="s">
        <v>101</v>
      </c>
      <c r="O557" s="5"/>
      <c r="P557"/>
      <c r="Q557"/>
    </row>
    <row r="558" spans="1:17" s="2" customFormat="1" ht="15" customHeight="1">
      <c r="A558" s="15" t="s">
        <v>1505</v>
      </c>
      <c r="B558" s="15" t="s">
        <v>1506</v>
      </c>
      <c r="C558" s="15" t="s">
        <v>1507</v>
      </c>
      <c r="D558" s="15" t="s">
        <v>3</v>
      </c>
      <c r="E558" s="15" t="s">
        <v>56</v>
      </c>
      <c r="F558" s="15" t="s">
        <v>5</v>
      </c>
      <c r="G558" s="17">
        <v>17.989999999999998</v>
      </c>
      <c r="H558" s="18">
        <v>0.22</v>
      </c>
      <c r="I558" s="75">
        <f t="shared" si="35"/>
        <v>14.0322</v>
      </c>
      <c r="J558" s="91"/>
      <c r="K558" s="17">
        <f t="shared" si="36"/>
        <v>0</v>
      </c>
      <c r="L558" s="15" t="s">
        <v>2352</v>
      </c>
      <c r="M558" s="15" t="s">
        <v>7</v>
      </c>
      <c r="N558" s="20" t="s">
        <v>237</v>
      </c>
    </row>
    <row r="559" spans="1:17" s="2" customFormat="1" ht="15" customHeight="1">
      <c r="A559" s="34" t="s">
        <v>1622</v>
      </c>
      <c r="B559" s="35" t="s">
        <v>1623</v>
      </c>
      <c r="C559" s="34" t="s">
        <v>1624</v>
      </c>
      <c r="D559" s="34" t="s">
        <v>3</v>
      </c>
      <c r="E559" s="34" t="s">
        <v>209</v>
      </c>
      <c r="F559" s="34" t="s">
        <v>5</v>
      </c>
      <c r="G559" s="36">
        <v>17.989999999999998</v>
      </c>
      <c r="H559" s="37">
        <v>0.22</v>
      </c>
      <c r="I559" s="78">
        <f t="shared" si="35"/>
        <v>14.0322</v>
      </c>
      <c r="J559" s="91"/>
      <c r="K559" s="36">
        <f t="shared" si="36"/>
        <v>0</v>
      </c>
      <c r="L559" s="34" t="s">
        <v>2352</v>
      </c>
      <c r="M559" s="34" t="s">
        <v>19</v>
      </c>
      <c r="N559" s="38" t="s">
        <v>259</v>
      </c>
      <c r="O559" s="5"/>
      <c r="P559"/>
      <c r="Q559"/>
    </row>
    <row r="560" spans="1:17" s="2" customFormat="1" ht="15" customHeight="1">
      <c r="A560" s="15" t="s">
        <v>1989</v>
      </c>
      <c r="B560" s="15" t="s">
        <v>1990</v>
      </c>
      <c r="C560" s="15" t="s">
        <v>1991</v>
      </c>
      <c r="D560" s="15" t="s">
        <v>3</v>
      </c>
      <c r="E560" s="15" t="s">
        <v>18</v>
      </c>
      <c r="F560" s="15" t="s">
        <v>5</v>
      </c>
      <c r="G560" s="17">
        <v>17.989999999999998</v>
      </c>
      <c r="H560" s="18">
        <v>0.22</v>
      </c>
      <c r="I560" s="75">
        <f t="shared" si="35"/>
        <v>14.0322</v>
      </c>
      <c r="J560" s="91"/>
      <c r="K560" s="17">
        <f t="shared" si="36"/>
        <v>0</v>
      </c>
      <c r="L560" s="15" t="s">
        <v>2354</v>
      </c>
      <c r="M560" s="15" t="s">
        <v>7</v>
      </c>
      <c r="N560" s="20" t="s">
        <v>527</v>
      </c>
      <c r="O560" s="5"/>
      <c r="P560"/>
      <c r="Q560"/>
    </row>
    <row r="561" spans="1:17" s="2" customFormat="1" ht="28.9" customHeight="1">
      <c r="A561" s="15" t="s">
        <v>1705</v>
      </c>
      <c r="B561" s="15" t="s">
        <v>1706</v>
      </c>
      <c r="C561" s="15" t="s">
        <v>1707</v>
      </c>
      <c r="D561" s="15" t="s">
        <v>3</v>
      </c>
      <c r="E561" s="15" t="s">
        <v>4</v>
      </c>
      <c r="F561" s="15" t="s">
        <v>5</v>
      </c>
      <c r="G561" s="17">
        <v>17.989999999999998</v>
      </c>
      <c r="H561" s="18">
        <v>0.22</v>
      </c>
      <c r="I561" s="75">
        <f t="shared" si="35"/>
        <v>14.0322</v>
      </c>
      <c r="J561" s="91"/>
      <c r="K561" s="17">
        <f t="shared" si="36"/>
        <v>0</v>
      </c>
      <c r="L561" s="15" t="s">
        <v>2355</v>
      </c>
      <c r="M561" s="15" t="s">
        <v>7</v>
      </c>
      <c r="N561" s="20" t="s">
        <v>205</v>
      </c>
    </row>
    <row r="562" spans="1:17" s="2" customFormat="1" ht="15" customHeight="1">
      <c r="A562" s="15" t="s">
        <v>1612</v>
      </c>
      <c r="B562" s="15" t="s">
        <v>1613</v>
      </c>
      <c r="C562" s="15" t="s">
        <v>1614</v>
      </c>
      <c r="D562" s="15" t="s">
        <v>3</v>
      </c>
      <c r="E562" s="15" t="s">
        <v>360</v>
      </c>
      <c r="F562" s="15" t="s">
        <v>5</v>
      </c>
      <c r="G562" s="17">
        <v>17.989999999999998</v>
      </c>
      <c r="H562" s="18">
        <v>0.22</v>
      </c>
      <c r="I562" s="75">
        <f t="shared" si="35"/>
        <v>14.0322</v>
      </c>
      <c r="J562" s="91"/>
      <c r="K562" s="17">
        <f t="shared" si="36"/>
        <v>0</v>
      </c>
      <c r="L562" s="15" t="s">
        <v>2356</v>
      </c>
      <c r="M562" s="15" t="s">
        <v>7</v>
      </c>
      <c r="N562" s="20" t="s">
        <v>62</v>
      </c>
      <c r="O562" s="5"/>
      <c r="P562"/>
      <c r="Q562"/>
    </row>
    <row r="563" spans="1:17" s="2" customFormat="1" ht="15" customHeight="1">
      <c r="A563" s="34" t="s">
        <v>1785</v>
      </c>
      <c r="B563" s="35" t="s">
        <v>1786</v>
      </c>
      <c r="C563" s="34" t="s">
        <v>1787</v>
      </c>
      <c r="D563" s="34" t="s">
        <v>3</v>
      </c>
      <c r="E563" s="34" t="s">
        <v>355</v>
      </c>
      <c r="F563" s="34" t="s">
        <v>5</v>
      </c>
      <c r="G563" s="36">
        <v>17.989999999999998</v>
      </c>
      <c r="H563" s="37">
        <v>0.22</v>
      </c>
      <c r="I563" s="78">
        <f t="shared" si="35"/>
        <v>14.0322</v>
      </c>
      <c r="J563" s="91"/>
      <c r="K563" s="36">
        <f t="shared" si="36"/>
        <v>0</v>
      </c>
      <c r="L563" s="34" t="s">
        <v>2344</v>
      </c>
      <c r="M563" s="34" t="s">
        <v>1022</v>
      </c>
      <c r="N563" s="38" t="s">
        <v>253</v>
      </c>
      <c r="O563" s="5"/>
      <c r="P563"/>
      <c r="Q563"/>
    </row>
    <row r="564" spans="1:17" s="2" customFormat="1" ht="15" customHeight="1">
      <c r="A564" s="15" t="s">
        <v>1917</v>
      </c>
      <c r="B564" s="15" t="s">
        <v>1918</v>
      </c>
      <c r="C564" s="15" t="s">
        <v>1919</v>
      </c>
      <c r="D564" s="15" t="s">
        <v>1918</v>
      </c>
      <c r="E564" s="15" t="s">
        <v>84</v>
      </c>
      <c r="F564" s="15" t="s">
        <v>5</v>
      </c>
      <c r="G564" s="17">
        <v>17.989999999999998</v>
      </c>
      <c r="H564" s="18">
        <v>0.22</v>
      </c>
      <c r="I564" s="75">
        <f t="shared" si="35"/>
        <v>14.0322</v>
      </c>
      <c r="J564" s="91"/>
      <c r="K564" s="17">
        <f t="shared" si="36"/>
        <v>0</v>
      </c>
      <c r="L564" s="15" t="s">
        <v>2339</v>
      </c>
      <c r="M564" s="15" t="s">
        <v>7</v>
      </c>
      <c r="N564" s="20" t="s">
        <v>8</v>
      </c>
      <c r="O564" s="5"/>
      <c r="P564"/>
      <c r="Q564"/>
    </row>
    <row r="565" spans="1:17" s="2" customFormat="1" ht="15" customHeight="1">
      <c r="A565" s="15" t="s">
        <v>1788</v>
      </c>
      <c r="B565" s="15" t="s">
        <v>1789</v>
      </c>
      <c r="C565" s="15" t="s">
        <v>1790</v>
      </c>
      <c r="D565" s="15" t="s">
        <v>3</v>
      </c>
      <c r="E565" s="15" t="s">
        <v>360</v>
      </c>
      <c r="F565" s="15" t="s">
        <v>5</v>
      </c>
      <c r="G565" s="17">
        <v>17.989999999999998</v>
      </c>
      <c r="H565" s="18">
        <v>0.22</v>
      </c>
      <c r="I565" s="75">
        <f t="shared" ref="I565:I596" si="37">G565*0.78</f>
        <v>14.0322</v>
      </c>
      <c r="J565" s="91"/>
      <c r="K565" s="17">
        <f t="shared" ref="K565:K596" si="38">J565*I565</f>
        <v>0</v>
      </c>
      <c r="L565" s="15" t="s">
        <v>2344</v>
      </c>
      <c r="M565" s="15" t="s">
        <v>19</v>
      </c>
      <c r="N565" s="20" t="s">
        <v>232</v>
      </c>
      <c r="O565" s="5"/>
      <c r="P565"/>
      <c r="Q565"/>
    </row>
    <row r="566" spans="1:17" s="2" customFormat="1">
      <c r="A566" s="15" t="s">
        <v>2002</v>
      </c>
      <c r="B566" s="15" t="s">
        <v>2003</v>
      </c>
      <c r="C566" s="15" t="s">
        <v>2004</v>
      </c>
      <c r="D566" s="15" t="s">
        <v>3</v>
      </c>
      <c r="E566" s="15" t="s">
        <v>18</v>
      </c>
      <c r="F566" s="15" t="s">
        <v>5</v>
      </c>
      <c r="G566" s="17">
        <v>17.989999999999998</v>
      </c>
      <c r="H566" s="18">
        <v>0.22</v>
      </c>
      <c r="I566" s="75">
        <f t="shared" si="37"/>
        <v>14.0322</v>
      </c>
      <c r="J566" s="91"/>
      <c r="K566" s="17">
        <f t="shared" si="38"/>
        <v>0</v>
      </c>
      <c r="L566" s="15" t="s">
        <v>2341</v>
      </c>
      <c r="M566" s="15" t="s">
        <v>7</v>
      </c>
      <c r="N566" s="20" t="s">
        <v>232</v>
      </c>
      <c r="O566" s="5"/>
      <c r="P566"/>
      <c r="Q566"/>
    </row>
    <row r="567" spans="1:17" s="2" customFormat="1" ht="15" customHeight="1">
      <c r="A567" s="34" t="s">
        <v>528</v>
      </c>
      <c r="B567" s="35" t="s">
        <v>529</v>
      </c>
      <c r="C567" s="34" t="s">
        <v>530</v>
      </c>
      <c r="D567" s="34" t="s">
        <v>3</v>
      </c>
      <c r="E567" s="34" t="s">
        <v>227</v>
      </c>
      <c r="F567" s="34" t="s">
        <v>5</v>
      </c>
      <c r="G567" s="36">
        <v>17.989999999999998</v>
      </c>
      <c r="H567" s="37">
        <v>0.22</v>
      </c>
      <c r="I567" s="78">
        <f t="shared" si="37"/>
        <v>14.0322</v>
      </c>
      <c r="J567" s="91"/>
      <c r="K567" s="36">
        <f t="shared" si="38"/>
        <v>0</v>
      </c>
      <c r="L567" s="34" t="s">
        <v>2357</v>
      </c>
      <c r="M567" s="34" t="s">
        <v>13</v>
      </c>
      <c r="N567" s="38" t="s">
        <v>8</v>
      </c>
    </row>
    <row r="568" spans="1:17" s="2" customFormat="1">
      <c r="A568" s="34" t="s">
        <v>1518</v>
      </c>
      <c r="B568" s="35" t="s">
        <v>1519</v>
      </c>
      <c r="C568" s="34" t="s">
        <v>530</v>
      </c>
      <c r="D568" s="34" t="s">
        <v>3</v>
      </c>
      <c r="E568" s="34" t="s">
        <v>12</v>
      </c>
      <c r="F568" s="34" t="s">
        <v>5</v>
      </c>
      <c r="G568" s="36">
        <v>17.989999999999998</v>
      </c>
      <c r="H568" s="37">
        <v>0.22</v>
      </c>
      <c r="I568" s="78">
        <f t="shared" si="37"/>
        <v>14.0322</v>
      </c>
      <c r="J568" s="91"/>
      <c r="K568" s="36">
        <f t="shared" si="38"/>
        <v>0</v>
      </c>
      <c r="L568" s="34" t="s">
        <v>2293</v>
      </c>
      <c r="M568" s="34" t="s">
        <v>13</v>
      </c>
      <c r="N568" s="38" t="s">
        <v>95</v>
      </c>
      <c r="O568" s="5"/>
      <c r="P568"/>
      <c r="Q568"/>
    </row>
    <row r="569" spans="1:17" s="2" customFormat="1" ht="15" customHeight="1">
      <c r="A569" s="15" t="s">
        <v>1920</v>
      </c>
      <c r="B569" s="15" t="s">
        <v>1921</v>
      </c>
      <c r="C569" s="15" t="s">
        <v>1922</v>
      </c>
      <c r="D569" s="15" t="s">
        <v>3</v>
      </c>
      <c r="E569" s="15" t="s">
        <v>519</v>
      </c>
      <c r="F569" s="15" t="s">
        <v>5</v>
      </c>
      <c r="G569" s="17">
        <v>17.989999999999998</v>
      </c>
      <c r="H569" s="18">
        <v>0.22</v>
      </c>
      <c r="I569" s="75">
        <f t="shared" si="37"/>
        <v>14.0322</v>
      </c>
      <c r="J569" s="91"/>
      <c r="K569" s="17">
        <f t="shared" si="38"/>
        <v>0</v>
      </c>
      <c r="L569" s="15" t="s">
        <v>2339</v>
      </c>
      <c r="M569" s="15" t="s">
        <v>19</v>
      </c>
      <c r="N569" s="20" t="s">
        <v>62</v>
      </c>
      <c r="O569" s="5"/>
      <c r="P569"/>
      <c r="Q569"/>
    </row>
    <row r="570" spans="1:17" s="2" customFormat="1" ht="15" customHeight="1">
      <c r="A570" s="15" t="s">
        <v>1708</v>
      </c>
      <c r="B570" s="15" t="s">
        <v>1709</v>
      </c>
      <c r="C570" s="15" t="s">
        <v>1710</v>
      </c>
      <c r="D570" s="15" t="s">
        <v>3</v>
      </c>
      <c r="E570" s="15" t="s">
        <v>861</v>
      </c>
      <c r="F570" s="15" t="s">
        <v>5</v>
      </c>
      <c r="G570" s="17">
        <v>17.989999999999998</v>
      </c>
      <c r="H570" s="18">
        <v>0.22</v>
      </c>
      <c r="I570" s="75">
        <f t="shared" si="37"/>
        <v>14.0322</v>
      </c>
      <c r="J570" s="91"/>
      <c r="K570" s="17">
        <f t="shared" si="38"/>
        <v>0</v>
      </c>
      <c r="L570" s="15" t="s">
        <v>2355</v>
      </c>
      <c r="M570" s="15" t="s">
        <v>7</v>
      </c>
      <c r="N570" s="20" t="s">
        <v>245</v>
      </c>
      <c r="O570" s="5"/>
      <c r="P570"/>
      <c r="Q570"/>
    </row>
    <row r="571" spans="1:17" s="2" customFormat="1" ht="15" customHeight="1">
      <c r="A571" s="15" t="s">
        <v>483</v>
      </c>
      <c r="B571" s="15" t="s">
        <v>484</v>
      </c>
      <c r="C571" s="15" t="s">
        <v>485</v>
      </c>
      <c r="D571" s="15" t="s">
        <v>3</v>
      </c>
      <c r="E571" s="15" t="s">
        <v>50</v>
      </c>
      <c r="F571" s="15" t="s">
        <v>5</v>
      </c>
      <c r="G571" s="17">
        <v>16.989999999999998</v>
      </c>
      <c r="H571" s="18">
        <v>0.22</v>
      </c>
      <c r="I571" s="75">
        <f t="shared" si="37"/>
        <v>13.252199999999998</v>
      </c>
      <c r="J571" s="91"/>
      <c r="K571" s="17">
        <f t="shared" si="38"/>
        <v>0</v>
      </c>
      <c r="L571" s="33" t="s">
        <v>2358</v>
      </c>
      <c r="M571" s="15" t="s">
        <v>19</v>
      </c>
      <c r="N571" s="20" t="s">
        <v>171</v>
      </c>
    </row>
    <row r="572" spans="1:17" s="2" customFormat="1" ht="15" customHeight="1">
      <c r="A572" s="15" t="s">
        <v>1687</v>
      </c>
      <c r="B572" s="15" t="s">
        <v>1688</v>
      </c>
      <c r="C572" s="15" t="s">
        <v>1689</v>
      </c>
      <c r="D572" s="15" t="s">
        <v>3</v>
      </c>
      <c r="E572" s="15" t="s">
        <v>199</v>
      </c>
      <c r="F572" s="15" t="s">
        <v>5</v>
      </c>
      <c r="G572" s="17">
        <v>18.989999999999998</v>
      </c>
      <c r="H572" s="18">
        <v>0.22</v>
      </c>
      <c r="I572" s="75">
        <f t="shared" si="37"/>
        <v>14.812199999999999</v>
      </c>
      <c r="J572" s="91"/>
      <c r="K572" s="17">
        <f t="shared" si="38"/>
        <v>0</v>
      </c>
      <c r="L572" s="15" t="s">
        <v>2359</v>
      </c>
      <c r="M572" s="15" t="s">
        <v>19</v>
      </c>
      <c r="N572" s="20" t="s">
        <v>200</v>
      </c>
      <c r="O572" s="5"/>
      <c r="P572"/>
      <c r="Q572"/>
    </row>
    <row r="573" spans="1:17" s="2" customFormat="1" ht="15" customHeight="1">
      <c r="A573" s="15" t="s">
        <v>1853</v>
      </c>
      <c r="B573" s="15" t="s">
        <v>1854</v>
      </c>
      <c r="C573" s="15" t="s">
        <v>1855</v>
      </c>
      <c r="D573" s="15" t="s">
        <v>3</v>
      </c>
      <c r="E573" s="15" t="s">
        <v>4</v>
      </c>
      <c r="F573" s="15" t="s">
        <v>5</v>
      </c>
      <c r="G573" s="17">
        <v>17.989999999999998</v>
      </c>
      <c r="H573" s="18">
        <v>0.22</v>
      </c>
      <c r="I573" s="75">
        <f t="shared" si="37"/>
        <v>14.0322</v>
      </c>
      <c r="J573" s="91"/>
      <c r="K573" s="17">
        <f t="shared" si="38"/>
        <v>0</v>
      </c>
      <c r="L573" s="33" t="s">
        <v>2342</v>
      </c>
      <c r="M573" s="15" t="s">
        <v>7</v>
      </c>
      <c r="N573" s="20" t="s">
        <v>89</v>
      </c>
      <c r="O573" s="5"/>
      <c r="P573"/>
      <c r="Q573"/>
    </row>
    <row r="574" spans="1:17" s="2" customFormat="1" ht="31.15" customHeight="1">
      <c r="A574" s="34" t="s">
        <v>531</v>
      </c>
      <c r="B574" s="35" t="s">
        <v>532</v>
      </c>
      <c r="C574" s="34" t="s">
        <v>533</v>
      </c>
      <c r="D574" s="34" t="s">
        <v>3</v>
      </c>
      <c r="E574" s="34" t="s">
        <v>18</v>
      </c>
      <c r="F574" s="34" t="s">
        <v>5</v>
      </c>
      <c r="G574" s="36">
        <v>19.989999999999998</v>
      </c>
      <c r="H574" s="37">
        <v>0.22</v>
      </c>
      <c r="I574" s="78">
        <f t="shared" si="37"/>
        <v>15.5922</v>
      </c>
      <c r="J574" s="91"/>
      <c r="K574" s="36">
        <f t="shared" si="38"/>
        <v>0</v>
      </c>
      <c r="L574" s="34" t="s">
        <v>2357</v>
      </c>
      <c r="M574" s="34" t="s">
        <v>19</v>
      </c>
      <c r="N574" s="38" t="s">
        <v>142</v>
      </c>
    </row>
    <row r="575" spans="1:17" s="2" customFormat="1" ht="15" customHeight="1">
      <c r="A575" s="15" t="s">
        <v>2039</v>
      </c>
      <c r="B575" s="15" t="s">
        <v>2040</v>
      </c>
      <c r="C575" s="15" t="s">
        <v>2041</v>
      </c>
      <c r="D575" s="15" t="s">
        <v>3</v>
      </c>
      <c r="E575" s="15" t="s">
        <v>18</v>
      </c>
      <c r="F575" s="15" t="s">
        <v>5</v>
      </c>
      <c r="G575" s="17">
        <v>17.989999999999998</v>
      </c>
      <c r="H575" s="18">
        <v>0.22</v>
      </c>
      <c r="I575" s="75">
        <f t="shared" si="37"/>
        <v>14.0322</v>
      </c>
      <c r="J575" s="91"/>
      <c r="K575" s="17">
        <f t="shared" si="38"/>
        <v>0</v>
      </c>
      <c r="L575" s="15" t="s">
        <v>2360</v>
      </c>
      <c r="M575" s="15" t="s">
        <v>7</v>
      </c>
      <c r="N575" s="20" t="s">
        <v>237</v>
      </c>
    </row>
    <row r="576" spans="1:17" s="2" customFormat="1" ht="15" customHeight="1">
      <c r="A576" s="16" t="s">
        <v>1625</v>
      </c>
      <c r="B576" s="16" t="s">
        <v>1626</v>
      </c>
      <c r="C576" s="16" t="s">
        <v>1444</v>
      </c>
      <c r="D576" s="16" t="s">
        <v>1627</v>
      </c>
      <c r="E576" s="15" t="s">
        <v>39</v>
      </c>
      <c r="F576" s="15" t="s">
        <v>5</v>
      </c>
      <c r="G576" s="17">
        <v>17.989999999999998</v>
      </c>
      <c r="H576" s="18">
        <v>0.22</v>
      </c>
      <c r="I576" s="75">
        <f t="shared" si="37"/>
        <v>14.0322</v>
      </c>
      <c r="J576" s="91"/>
      <c r="K576" s="17">
        <f t="shared" si="38"/>
        <v>0</v>
      </c>
      <c r="L576" s="16" t="s">
        <v>2352</v>
      </c>
      <c r="M576" s="15" t="s">
        <v>19</v>
      </c>
      <c r="N576" s="39" t="s">
        <v>219</v>
      </c>
      <c r="P576" s="29"/>
      <c r="Q576" s="29"/>
    </row>
    <row r="577" spans="1:17" s="2" customFormat="1" ht="15" customHeight="1">
      <c r="A577" s="34" t="s">
        <v>1816</v>
      </c>
      <c r="B577" s="35" t="s">
        <v>1817</v>
      </c>
      <c r="C577" s="34" t="s">
        <v>1818</v>
      </c>
      <c r="D577" s="34" t="s">
        <v>3</v>
      </c>
      <c r="E577" s="34" t="s">
        <v>181</v>
      </c>
      <c r="F577" s="34" t="s">
        <v>5</v>
      </c>
      <c r="G577" s="36">
        <v>17.989999999999998</v>
      </c>
      <c r="H577" s="37">
        <v>0.22</v>
      </c>
      <c r="I577" s="78">
        <f t="shared" si="37"/>
        <v>14.0322</v>
      </c>
      <c r="J577" s="91"/>
      <c r="K577" s="36">
        <f t="shared" si="38"/>
        <v>0</v>
      </c>
      <c r="L577" s="40" t="s">
        <v>2353</v>
      </c>
      <c r="M577" s="34" t="s">
        <v>7</v>
      </c>
      <c r="N577" s="38" t="s">
        <v>8</v>
      </c>
      <c r="O577" s="5"/>
      <c r="P577"/>
      <c r="Q577"/>
    </row>
    <row r="578" spans="1:17" s="2" customFormat="1" ht="15" customHeight="1">
      <c r="A578" s="15" t="s">
        <v>1992</v>
      </c>
      <c r="B578" s="15" t="s">
        <v>1993</v>
      </c>
      <c r="C578" s="15" t="s">
        <v>1994</v>
      </c>
      <c r="D578" s="15" t="s">
        <v>3</v>
      </c>
      <c r="E578" s="15" t="s">
        <v>79</v>
      </c>
      <c r="F578" s="15" t="s">
        <v>5</v>
      </c>
      <c r="G578" s="17">
        <v>17.989999999999998</v>
      </c>
      <c r="H578" s="18">
        <v>0.22</v>
      </c>
      <c r="I578" s="75">
        <f t="shared" si="37"/>
        <v>14.0322</v>
      </c>
      <c r="J578" s="91"/>
      <c r="K578" s="17">
        <f t="shared" si="38"/>
        <v>0</v>
      </c>
      <c r="L578" s="15" t="s">
        <v>2361</v>
      </c>
      <c r="M578" s="15" t="s">
        <v>7</v>
      </c>
      <c r="N578" s="20" t="s">
        <v>20</v>
      </c>
      <c r="O578" s="5"/>
      <c r="P578"/>
      <c r="Q578"/>
    </row>
    <row r="579" spans="1:17" s="2" customFormat="1" ht="15" customHeight="1">
      <c r="A579" s="15" t="s">
        <v>1711</v>
      </c>
      <c r="B579" s="15" t="s">
        <v>1712</v>
      </c>
      <c r="C579" s="15" t="s">
        <v>1713</v>
      </c>
      <c r="D579" s="15" t="s">
        <v>1714</v>
      </c>
      <c r="E579" s="15" t="s">
        <v>84</v>
      </c>
      <c r="F579" s="15" t="s">
        <v>5</v>
      </c>
      <c r="G579" s="17">
        <v>17.989999999999998</v>
      </c>
      <c r="H579" s="18">
        <v>0.22</v>
      </c>
      <c r="I579" s="75">
        <f t="shared" si="37"/>
        <v>14.0322</v>
      </c>
      <c r="J579" s="91"/>
      <c r="K579" s="17">
        <f t="shared" si="38"/>
        <v>0</v>
      </c>
      <c r="L579" s="15" t="s">
        <v>2355</v>
      </c>
      <c r="M579" s="15" t="s">
        <v>7</v>
      </c>
      <c r="N579" s="20" t="s">
        <v>51</v>
      </c>
    </row>
    <row r="580" spans="1:17" s="2" customFormat="1" ht="15" customHeight="1">
      <c r="A580" s="15" t="s">
        <v>1508</v>
      </c>
      <c r="B580" s="15" t="s">
        <v>1509</v>
      </c>
      <c r="C580" s="15" t="s">
        <v>1510</v>
      </c>
      <c r="D580" s="15" t="s">
        <v>3</v>
      </c>
      <c r="E580" s="15" t="s">
        <v>199</v>
      </c>
      <c r="F580" s="15" t="s">
        <v>5</v>
      </c>
      <c r="G580" s="17">
        <v>17.989999999999998</v>
      </c>
      <c r="H580" s="18">
        <v>0.22</v>
      </c>
      <c r="I580" s="75">
        <f t="shared" si="37"/>
        <v>14.0322</v>
      </c>
      <c r="J580" s="91"/>
      <c r="K580" s="17">
        <f t="shared" si="38"/>
        <v>0</v>
      </c>
      <c r="L580" s="15" t="s">
        <v>2362</v>
      </c>
      <c r="M580" s="15" t="s">
        <v>7</v>
      </c>
      <c r="N580" s="20" t="s">
        <v>253</v>
      </c>
      <c r="O580" s="5"/>
      <c r="P580"/>
      <c r="Q580"/>
    </row>
    <row r="581" spans="1:17" s="2" customFormat="1" ht="15" customHeight="1">
      <c r="A581" s="15" t="s">
        <v>1923</v>
      </c>
      <c r="B581" s="15" t="s">
        <v>1924</v>
      </c>
      <c r="C581" s="15" t="s">
        <v>1925</v>
      </c>
      <c r="D581" s="15" t="s">
        <v>1926</v>
      </c>
      <c r="E581" s="15" t="s">
        <v>29</v>
      </c>
      <c r="F581" s="15" t="s">
        <v>5</v>
      </c>
      <c r="G581" s="17">
        <v>17.989999999999998</v>
      </c>
      <c r="H581" s="18">
        <v>0.22</v>
      </c>
      <c r="I581" s="75">
        <f t="shared" si="37"/>
        <v>14.0322</v>
      </c>
      <c r="J581" s="91"/>
      <c r="K581" s="17">
        <f t="shared" si="38"/>
        <v>0</v>
      </c>
      <c r="L581" s="15" t="s">
        <v>2339</v>
      </c>
      <c r="M581" s="16" t="s">
        <v>13</v>
      </c>
      <c r="N581" s="20" t="s">
        <v>142</v>
      </c>
      <c r="O581" s="5"/>
      <c r="P581"/>
      <c r="Q581"/>
    </row>
    <row r="582" spans="1:17" s="2" customFormat="1" ht="15" customHeight="1">
      <c r="A582" s="15" t="s">
        <v>1856</v>
      </c>
      <c r="B582" s="15" t="s">
        <v>1857</v>
      </c>
      <c r="C582" s="15" t="s">
        <v>1858</v>
      </c>
      <c r="D582" s="15" t="s">
        <v>3</v>
      </c>
      <c r="E582" s="15" t="s">
        <v>56</v>
      </c>
      <c r="F582" s="15" t="s">
        <v>5</v>
      </c>
      <c r="G582" s="17">
        <v>17.989999999999998</v>
      </c>
      <c r="H582" s="18">
        <v>0.22</v>
      </c>
      <c r="I582" s="75">
        <f t="shared" si="37"/>
        <v>14.0322</v>
      </c>
      <c r="J582" s="91"/>
      <c r="K582" s="17">
        <f t="shared" si="38"/>
        <v>0</v>
      </c>
      <c r="L582" s="33" t="s">
        <v>2342</v>
      </c>
      <c r="M582" s="15" t="s">
        <v>7</v>
      </c>
      <c r="N582" s="20" t="s">
        <v>41</v>
      </c>
      <c r="O582" s="5"/>
      <c r="P582"/>
      <c r="Q582"/>
    </row>
    <row r="583" spans="1:17" s="2" customFormat="1" ht="15" customHeight="1">
      <c r="A583" s="34" t="s">
        <v>2005</v>
      </c>
      <c r="B583" s="35" t="s">
        <v>2006</v>
      </c>
      <c r="C583" s="34" t="s">
        <v>2007</v>
      </c>
      <c r="D583" s="34" t="s">
        <v>3</v>
      </c>
      <c r="E583" s="34" t="s">
        <v>199</v>
      </c>
      <c r="F583" s="34" t="s">
        <v>5</v>
      </c>
      <c r="G583" s="36">
        <v>18.989999999999998</v>
      </c>
      <c r="H583" s="37">
        <v>0.22</v>
      </c>
      <c r="I583" s="78">
        <f t="shared" si="37"/>
        <v>14.812199999999999</v>
      </c>
      <c r="J583" s="91"/>
      <c r="K583" s="36">
        <f t="shared" si="38"/>
        <v>0</v>
      </c>
      <c r="L583" s="34" t="s">
        <v>2341</v>
      </c>
      <c r="M583" s="34" t="s">
        <v>7</v>
      </c>
      <c r="N583" s="38" t="s">
        <v>232</v>
      </c>
      <c r="O583" s="5"/>
      <c r="P583"/>
      <c r="Q583"/>
    </row>
    <row r="584" spans="1:17" s="2" customFormat="1" ht="15" customHeight="1">
      <c r="A584" s="15" t="s">
        <v>1859</v>
      </c>
      <c r="B584" s="15" t="s">
        <v>1860</v>
      </c>
      <c r="C584" s="15" t="s">
        <v>1861</v>
      </c>
      <c r="D584" s="15" t="s">
        <v>3</v>
      </c>
      <c r="E584" s="15" t="s">
        <v>141</v>
      </c>
      <c r="F584" s="15" t="s">
        <v>5</v>
      </c>
      <c r="G584" s="17">
        <v>17.989999999999998</v>
      </c>
      <c r="H584" s="18">
        <v>0.22</v>
      </c>
      <c r="I584" s="75">
        <f t="shared" si="37"/>
        <v>14.0322</v>
      </c>
      <c r="J584" s="91"/>
      <c r="K584" s="17">
        <f t="shared" si="38"/>
        <v>0</v>
      </c>
      <c r="L584" s="33" t="s">
        <v>2342</v>
      </c>
      <c r="M584" s="15" t="s">
        <v>7</v>
      </c>
      <c r="N584" s="20" t="s">
        <v>527</v>
      </c>
      <c r="O584" s="5"/>
      <c r="P584"/>
      <c r="Q584"/>
    </row>
    <row r="585" spans="1:17" s="2" customFormat="1" ht="15" customHeight="1">
      <c r="A585" s="15" t="s">
        <v>2008</v>
      </c>
      <c r="B585" s="15" t="s">
        <v>2009</v>
      </c>
      <c r="C585" s="15" t="s">
        <v>2010</v>
      </c>
      <c r="D585" s="15" t="s">
        <v>3</v>
      </c>
      <c r="E585" s="15" t="s">
        <v>4</v>
      </c>
      <c r="F585" s="15" t="s">
        <v>5</v>
      </c>
      <c r="G585" s="17">
        <v>17.989999999999998</v>
      </c>
      <c r="H585" s="18">
        <v>0.22</v>
      </c>
      <c r="I585" s="75">
        <f t="shared" si="37"/>
        <v>14.0322</v>
      </c>
      <c r="J585" s="91"/>
      <c r="K585" s="17">
        <f t="shared" si="38"/>
        <v>0</v>
      </c>
      <c r="L585" s="15" t="s">
        <v>2341</v>
      </c>
      <c r="M585" s="15" t="s">
        <v>7</v>
      </c>
      <c r="N585" s="20" t="s">
        <v>121</v>
      </c>
      <c r="O585" s="5"/>
      <c r="P585"/>
      <c r="Q585"/>
    </row>
    <row r="586" spans="1:17" s="2" customFormat="1" ht="15" customHeight="1">
      <c r="A586" s="15" t="s">
        <v>1715</v>
      </c>
      <c r="B586" s="15" t="s">
        <v>1716</v>
      </c>
      <c r="C586" s="15" t="s">
        <v>1717</v>
      </c>
      <c r="D586" s="15" t="s">
        <v>3</v>
      </c>
      <c r="E586" s="15" t="s">
        <v>424</v>
      </c>
      <c r="F586" s="15" t="s">
        <v>5</v>
      </c>
      <c r="G586" s="17">
        <v>18.989999999999998</v>
      </c>
      <c r="H586" s="18">
        <v>0.22</v>
      </c>
      <c r="I586" s="75">
        <f t="shared" si="37"/>
        <v>14.812199999999999</v>
      </c>
      <c r="J586" s="91"/>
      <c r="K586" s="17">
        <f t="shared" si="38"/>
        <v>0</v>
      </c>
      <c r="L586" s="15" t="s">
        <v>2355</v>
      </c>
      <c r="M586" s="15" t="s">
        <v>7</v>
      </c>
      <c r="N586" s="20" t="s">
        <v>41</v>
      </c>
      <c r="O586" s="5"/>
      <c r="P586"/>
      <c r="Q586"/>
    </row>
    <row r="587" spans="1:17" s="2" customFormat="1" ht="15" customHeight="1">
      <c r="A587" s="34" t="s">
        <v>523</v>
      </c>
      <c r="B587" s="35" t="s">
        <v>524</v>
      </c>
      <c r="C587" s="34" t="s">
        <v>525</v>
      </c>
      <c r="D587" s="34" t="s">
        <v>3</v>
      </c>
      <c r="E587" s="34" t="s">
        <v>526</v>
      </c>
      <c r="F587" s="34" t="s">
        <v>5</v>
      </c>
      <c r="G587" s="36">
        <v>17.989999999999998</v>
      </c>
      <c r="H587" s="37">
        <v>0.22</v>
      </c>
      <c r="I587" s="78">
        <f t="shared" si="37"/>
        <v>14.0322</v>
      </c>
      <c r="J587" s="91"/>
      <c r="K587" s="36">
        <f t="shared" si="38"/>
        <v>0</v>
      </c>
      <c r="L587" s="34" t="s">
        <v>2363</v>
      </c>
      <c r="M587" s="34" t="s">
        <v>7</v>
      </c>
      <c r="N587" s="38" t="s">
        <v>527</v>
      </c>
      <c r="O587" s="5"/>
      <c r="P587"/>
      <c r="Q587"/>
    </row>
    <row r="588" spans="1:17" s="2" customFormat="1" ht="29.45" customHeight="1">
      <c r="A588" s="15" t="s">
        <v>2075</v>
      </c>
      <c r="B588" s="15" t="s">
        <v>2076</v>
      </c>
      <c r="C588" s="15" t="s">
        <v>2077</v>
      </c>
      <c r="D588" s="15" t="s">
        <v>3</v>
      </c>
      <c r="E588" s="15" t="s">
        <v>170</v>
      </c>
      <c r="F588" s="15" t="s">
        <v>5</v>
      </c>
      <c r="G588" s="17">
        <v>17.989999999999998</v>
      </c>
      <c r="H588" s="18">
        <v>0.22</v>
      </c>
      <c r="I588" s="75">
        <f t="shared" si="37"/>
        <v>14.0322</v>
      </c>
      <c r="J588" s="91"/>
      <c r="K588" s="17">
        <f t="shared" si="38"/>
        <v>0</v>
      </c>
      <c r="L588" s="15" t="s">
        <v>2364</v>
      </c>
      <c r="M588" s="15" t="s">
        <v>7</v>
      </c>
      <c r="N588" s="20" t="s">
        <v>237</v>
      </c>
    </row>
    <row r="589" spans="1:17" s="2" customFormat="1">
      <c r="A589" s="15" t="s">
        <v>1927</v>
      </c>
      <c r="B589" s="15" t="s">
        <v>1928</v>
      </c>
      <c r="C589" s="15" t="s">
        <v>1929</v>
      </c>
      <c r="D589" s="15" t="s">
        <v>3</v>
      </c>
      <c r="E589" s="15" t="s">
        <v>1161</v>
      </c>
      <c r="F589" s="15" t="s">
        <v>5</v>
      </c>
      <c r="G589" s="17">
        <v>18.989999999999998</v>
      </c>
      <c r="H589" s="18">
        <v>0.22</v>
      </c>
      <c r="I589" s="75">
        <f t="shared" si="37"/>
        <v>14.812199999999999</v>
      </c>
      <c r="J589" s="91"/>
      <c r="K589" s="17">
        <f t="shared" si="38"/>
        <v>0</v>
      </c>
      <c r="L589" s="15" t="s">
        <v>2339</v>
      </c>
      <c r="M589" s="16" t="s">
        <v>13</v>
      </c>
      <c r="N589" s="20" t="s">
        <v>129</v>
      </c>
      <c r="O589" s="5"/>
      <c r="P589"/>
      <c r="Q589"/>
    </row>
    <row r="590" spans="1:17" s="2" customFormat="1" ht="15" customHeight="1">
      <c r="A590" s="34" t="s">
        <v>1819</v>
      </c>
      <c r="B590" s="35" t="s">
        <v>1820</v>
      </c>
      <c r="C590" s="34" t="s">
        <v>1821</v>
      </c>
      <c r="D590" s="34" t="s">
        <v>3</v>
      </c>
      <c r="E590" s="34" t="s">
        <v>360</v>
      </c>
      <c r="F590" s="34" t="s">
        <v>5</v>
      </c>
      <c r="G590" s="36">
        <v>16.989999999999998</v>
      </c>
      <c r="H590" s="37">
        <v>0.22</v>
      </c>
      <c r="I590" s="78">
        <f t="shared" si="37"/>
        <v>13.252199999999998</v>
      </c>
      <c r="J590" s="91"/>
      <c r="K590" s="36">
        <f t="shared" si="38"/>
        <v>0</v>
      </c>
      <c r="L590" s="40" t="s">
        <v>2353</v>
      </c>
      <c r="M590" s="34" t="s">
        <v>19</v>
      </c>
      <c r="N590" s="38" t="s">
        <v>591</v>
      </c>
      <c r="O590" s="5"/>
      <c r="P590"/>
      <c r="Q590"/>
    </row>
    <row r="591" spans="1:17" s="2" customFormat="1" ht="15" customHeight="1">
      <c r="A591" s="34" t="s">
        <v>1628</v>
      </c>
      <c r="B591" s="35" t="s">
        <v>1629</v>
      </c>
      <c r="C591" s="34" t="s">
        <v>1630</v>
      </c>
      <c r="D591" s="34" t="s">
        <v>3</v>
      </c>
      <c r="E591" s="34" t="s">
        <v>360</v>
      </c>
      <c r="F591" s="34" t="s">
        <v>5</v>
      </c>
      <c r="G591" s="36">
        <v>17.989999999999998</v>
      </c>
      <c r="H591" s="37">
        <v>0.22</v>
      </c>
      <c r="I591" s="78">
        <f t="shared" si="37"/>
        <v>14.0322</v>
      </c>
      <c r="J591" s="91"/>
      <c r="K591" s="36">
        <f t="shared" si="38"/>
        <v>0</v>
      </c>
      <c r="L591" s="34" t="s">
        <v>2352</v>
      </c>
      <c r="M591" s="34" t="s">
        <v>19</v>
      </c>
      <c r="N591" s="38" t="s">
        <v>129</v>
      </c>
    </row>
    <row r="592" spans="1:17" s="2" customFormat="1" ht="15" customHeight="1">
      <c r="A592" s="41" t="s">
        <v>1631</v>
      </c>
      <c r="B592" s="35" t="s">
        <v>1632</v>
      </c>
      <c r="C592" s="41" t="s">
        <v>1633</v>
      </c>
      <c r="D592" s="41" t="s">
        <v>3</v>
      </c>
      <c r="E592" s="41" t="s">
        <v>258</v>
      </c>
      <c r="F592" s="41" t="s">
        <v>5</v>
      </c>
      <c r="G592" s="65">
        <v>17.989999999999998</v>
      </c>
      <c r="H592" s="66">
        <v>0.22</v>
      </c>
      <c r="I592" s="80">
        <f t="shared" si="37"/>
        <v>14.0322</v>
      </c>
      <c r="J592" s="97"/>
      <c r="K592" s="65">
        <f t="shared" si="38"/>
        <v>0</v>
      </c>
      <c r="L592" s="41" t="s">
        <v>2403</v>
      </c>
      <c r="M592" s="41" t="s">
        <v>7</v>
      </c>
      <c r="N592" s="67" t="s">
        <v>146</v>
      </c>
      <c r="P592" s="29"/>
      <c r="Q592" s="29"/>
    </row>
    <row r="593" spans="1:17" s="2" customFormat="1" ht="15" customHeight="1">
      <c r="A593" s="15" t="s">
        <v>1634</v>
      </c>
      <c r="B593" s="15" t="s">
        <v>1635</v>
      </c>
      <c r="C593" s="15" t="s">
        <v>1636</v>
      </c>
      <c r="D593" s="15" t="s">
        <v>1637</v>
      </c>
      <c r="E593" s="15" t="s">
        <v>4</v>
      </c>
      <c r="F593" s="15" t="s">
        <v>5</v>
      </c>
      <c r="G593" s="17">
        <v>17.989999999999998</v>
      </c>
      <c r="H593" s="18">
        <v>0.22</v>
      </c>
      <c r="I593" s="75">
        <f t="shared" si="37"/>
        <v>14.0322</v>
      </c>
      <c r="J593" s="91"/>
      <c r="K593" s="17">
        <f t="shared" si="38"/>
        <v>0</v>
      </c>
      <c r="L593" s="15" t="s">
        <v>2352</v>
      </c>
      <c r="M593" s="15" t="s">
        <v>7</v>
      </c>
      <c r="N593" s="20" t="s">
        <v>25</v>
      </c>
      <c r="O593" s="5"/>
      <c r="P593"/>
      <c r="Q593"/>
    </row>
    <row r="594" spans="1:17" s="2" customFormat="1" ht="15" customHeight="1">
      <c r="A594" s="15" t="s">
        <v>1718</v>
      </c>
      <c r="B594" s="15" t="s">
        <v>1719</v>
      </c>
      <c r="C594" s="15" t="s">
        <v>1720</v>
      </c>
      <c r="D594" s="15" t="s">
        <v>3</v>
      </c>
      <c r="E594" s="15" t="s">
        <v>258</v>
      </c>
      <c r="F594" s="15" t="s">
        <v>5</v>
      </c>
      <c r="G594" s="17">
        <v>17.989999999999998</v>
      </c>
      <c r="H594" s="18">
        <v>0.22</v>
      </c>
      <c r="I594" s="75">
        <f t="shared" si="37"/>
        <v>14.0322</v>
      </c>
      <c r="J594" s="91"/>
      <c r="K594" s="17">
        <f t="shared" si="38"/>
        <v>0</v>
      </c>
      <c r="L594" s="15" t="s">
        <v>2355</v>
      </c>
      <c r="M594" s="15" t="s">
        <v>7</v>
      </c>
      <c r="N594" s="20" t="s">
        <v>1721</v>
      </c>
      <c r="O594" s="5"/>
      <c r="P594"/>
      <c r="Q594"/>
    </row>
    <row r="595" spans="1:17" s="2" customFormat="1" ht="15" customHeight="1">
      <c r="A595" s="34" t="s">
        <v>1722</v>
      </c>
      <c r="B595" s="35" t="s">
        <v>1723</v>
      </c>
      <c r="C595" s="34" t="s">
        <v>1724</v>
      </c>
      <c r="D595" s="34" t="s">
        <v>1725</v>
      </c>
      <c r="E595" s="34" t="s">
        <v>199</v>
      </c>
      <c r="F595" s="34" t="s">
        <v>5</v>
      </c>
      <c r="G595" s="36">
        <v>17.989999999999998</v>
      </c>
      <c r="H595" s="37">
        <v>0.22</v>
      </c>
      <c r="I595" s="78">
        <f t="shared" si="37"/>
        <v>14.0322</v>
      </c>
      <c r="J595" s="91"/>
      <c r="K595" s="36">
        <f t="shared" si="38"/>
        <v>0</v>
      </c>
      <c r="L595" s="34" t="s">
        <v>2355</v>
      </c>
      <c r="M595" s="34" t="s">
        <v>19</v>
      </c>
      <c r="N595" s="38" t="s">
        <v>237</v>
      </c>
      <c r="O595" s="5"/>
      <c r="P595"/>
      <c r="Q595"/>
    </row>
    <row r="596" spans="1:17" s="2" customFormat="1" ht="15" customHeight="1">
      <c r="A596" s="15" t="s">
        <v>2011</v>
      </c>
      <c r="B596" s="15" t="s">
        <v>2012</v>
      </c>
      <c r="C596" s="15" t="s">
        <v>2013</v>
      </c>
      <c r="D596" s="15" t="s">
        <v>3</v>
      </c>
      <c r="E596" s="15" t="s">
        <v>4</v>
      </c>
      <c r="F596" s="15" t="s">
        <v>5</v>
      </c>
      <c r="G596" s="17">
        <v>17.989999999999998</v>
      </c>
      <c r="H596" s="18">
        <v>0.22</v>
      </c>
      <c r="I596" s="75">
        <f t="shared" si="37"/>
        <v>14.0322</v>
      </c>
      <c r="J596" s="91"/>
      <c r="K596" s="17">
        <f t="shared" si="38"/>
        <v>0</v>
      </c>
      <c r="L596" s="15" t="s">
        <v>2341</v>
      </c>
      <c r="M596" s="15" t="s">
        <v>7</v>
      </c>
      <c r="N596" s="20" t="s">
        <v>253</v>
      </c>
      <c r="O596" s="5"/>
      <c r="P596"/>
      <c r="Q596"/>
    </row>
    <row r="597" spans="1:17" s="2" customFormat="1" ht="15" customHeight="1">
      <c r="A597" s="15" t="s">
        <v>1930</v>
      </c>
      <c r="B597" s="15" t="s">
        <v>1931</v>
      </c>
      <c r="C597" s="15" t="s">
        <v>1932</v>
      </c>
      <c r="D597" s="15" t="s">
        <v>3</v>
      </c>
      <c r="E597" s="15" t="s">
        <v>70</v>
      </c>
      <c r="F597" s="15" t="s">
        <v>5</v>
      </c>
      <c r="G597" s="17">
        <v>18.989999999999998</v>
      </c>
      <c r="H597" s="18">
        <v>0.22</v>
      </c>
      <c r="I597" s="75">
        <f t="shared" ref="I597:I628" si="39">G597*0.78</f>
        <v>14.812199999999999</v>
      </c>
      <c r="J597" s="91"/>
      <c r="K597" s="17">
        <f t="shared" ref="K597:K628" si="40">J597*I597</f>
        <v>0</v>
      </c>
      <c r="L597" s="15" t="s">
        <v>2339</v>
      </c>
      <c r="M597" s="15" t="s">
        <v>7</v>
      </c>
      <c r="N597" s="20" t="s">
        <v>270</v>
      </c>
      <c r="O597" s="5"/>
      <c r="P597"/>
      <c r="Q597"/>
    </row>
    <row r="598" spans="1:17" s="2" customFormat="1" ht="15" customHeight="1">
      <c r="A598" s="15" t="s">
        <v>1726</v>
      </c>
      <c r="B598" s="15" t="s">
        <v>1727</v>
      </c>
      <c r="C598" s="15" t="s">
        <v>1728</v>
      </c>
      <c r="D598" s="15" t="s">
        <v>3</v>
      </c>
      <c r="E598" s="15" t="s">
        <v>56</v>
      </c>
      <c r="F598" s="15" t="s">
        <v>5</v>
      </c>
      <c r="G598" s="17">
        <v>17.989999999999998</v>
      </c>
      <c r="H598" s="18">
        <v>0.22</v>
      </c>
      <c r="I598" s="75">
        <f t="shared" si="39"/>
        <v>14.0322</v>
      </c>
      <c r="J598" s="91"/>
      <c r="K598" s="17">
        <f t="shared" si="40"/>
        <v>0</v>
      </c>
      <c r="L598" s="15" t="s">
        <v>2355</v>
      </c>
      <c r="M598" s="15" t="s">
        <v>7</v>
      </c>
      <c r="N598" s="20" t="s">
        <v>270</v>
      </c>
      <c r="O598" s="5"/>
      <c r="P598"/>
      <c r="Q598"/>
    </row>
    <row r="599" spans="1:17" s="2" customFormat="1" ht="15" customHeight="1">
      <c r="A599" s="15" t="s">
        <v>1822</v>
      </c>
      <c r="B599" s="15" t="s">
        <v>1823</v>
      </c>
      <c r="C599" s="15" t="s">
        <v>1824</v>
      </c>
      <c r="D599" s="15" t="s">
        <v>3</v>
      </c>
      <c r="E599" s="15" t="s">
        <v>56</v>
      </c>
      <c r="F599" s="15" t="s">
        <v>5</v>
      </c>
      <c r="G599" s="17">
        <v>17.989999999999998</v>
      </c>
      <c r="H599" s="18">
        <v>0.22</v>
      </c>
      <c r="I599" s="75">
        <f t="shared" si="39"/>
        <v>14.0322</v>
      </c>
      <c r="J599" s="91"/>
      <c r="K599" s="17">
        <f t="shared" si="40"/>
        <v>0</v>
      </c>
      <c r="L599" s="15" t="s">
        <v>2353</v>
      </c>
      <c r="M599" s="15" t="s">
        <v>7</v>
      </c>
      <c r="N599" s="20" t="s">
        <v>433</v>
      </c>
      <c r="O599" s="5"/>
      <c r="P599"/>
      <c r="Q599"/>
    </row>
    <row r="600" spans="1:17" s="2" customFormat="1" ht="15" customHeight="1">
      <c r="A600" s="15" t="s">
        <v>1933</v>
      </c>
      <c r="B600" s="15" t="s">
        <v>1934</v>
      </c>
      <c r="C600" s="15" t="s">
        <v>1935</v>
      </c>
      <c r="D600" s="15" t="s">
        <v>3</v>
      </c>
      <c r="E600" s="15" t="s">
        <v>120</v>
      </c>
      <c r="F600" s="15" t="s">
        <v>5</v>
      </c>
      <c r="G600" s="17">
        <v>17.989999999999998</v>
      </c>
      <c r="H600" s="18">
        <v>0.22</v>
      </c>
      <c r="I600" s="75">
        <f t="shared" si="39"/>
        <v>14.0322</v>
      </c>
      <c r="J600" s="91"/>
      <c r="K600" s="17">
        <f t="shared" si="40"/>
        <v>0</v>
      </c>
      <c r="L600" s="15" t="s">
        <v>2339</v>
      </c>
      <c r="M600" s="15" t="s">
        <v>19</v>
      </c>
      <c r="N600" s="20" t="s">
        <v>478</v>
      </c>
      <c r="O600" s="5"/>
      <c r="P600"/>
      <c r="Q600"/>
    </row>
    <row r="601" spans="1:17" s="2" customFormat="1" ht="15" customHeight="1">
      <c r="A601" s="15" t="s">
        <v>1936</v>
      </c>
      <c r="B601" s="15" t="s">
        <v>1937</v>
      </c>
      <c r="C601" s="15" t="s">
        <v>1938</v>
      </c>
      <c r="D601" s="15" t="s">
        <v>3</v>
      </c>
      <c r="E601" s="15" t="s">
        <v>519</v>
      </c>
      <c r="F601" s="15" t="s">
        <v>5</v>
      </c>
      <c r="G601" s="17">
        <v>17.989999999999998</v>
      </c>
      <c r="H601" s="18">
        <v>0.22</v>
      </c>
      <c r="I601" s="75">
        <f t="shared" si="39"/>
        <v>14.0322</v>
      </c>
      <c r="J601" s="91"/>
      <c r="K601" s="17">
        <f t="shared" si="40"/>
        <v>0</v>
      </c>
      <c r="L601" s="15" t="s">
        <v>2339</v>
      </c>
      <c r="M601" s="15" t="s">
        <v>19</v>
      </c>
      <c r="N601" s="20" t="s">
        <v>673</v>
      </c>
      <c r="O601" s="5"/>
      <c r="P601"/>
      <c r="Q601"/>
    </row>
    <row r="602" spans="1:17" s="2" customFormat="1" ht="28.15" customHeight="1">
      <c r="A602" s="15" t="s">
        <v>1939</v>
      </c>
      <c r="B602" s="15" t="s">
        <v>1940</v>
      </c>
      <c r="C602" s="15" t="s">
        <v>1941</v>
      </c>
      <c r="D602" s="15" t="s">
        <v>3</v>
      </c>
      <c r="E602" s="15" t="s">
        <v>56</v>
      </c>
      <c r="F602" s="15" t="s">
        <v>5</v>
      </c>
      <c r="G602" s="17">
        <v>17.989999999999998</v>
      </c>
      <c r="H602" s="18">
        <v>0.22</v>
      </c>
      <c r="I602" s="75">
        <f t="shared" si="39"/>
        <v>14.0322</v>
      </c>
      <c r="J602" s="91"/>
      <c r="K602" s="17">
        <f t="shared" si="40"/>
        <v>0</v>
      </c>
      <c r="L602" s="15" t="s">
        <v>2339</v>
      </c>
      <c r="M602" s="15" t="s">
        <v>13</v>
      </c>
      <c r="N602" s="20" t="s">
        <v>71</v>
      </c>
    </row>
    <row r="603" spans="1:17" s="2" customFormat="1">
      <c r="A603" s="15" t="s">
        <v>1871</v>
      </c>
      <c r="B603" s="15" t="s">
        <v>1872</v>
      </c>
      <c r="C603" s="15" t="s">
        <v>1873</v>
      </c>
      <c r="D603" s="15" t="s">
        <v>3</v>
      </c>
      <c r="E603" s="15" t="s">
        <v>281</v>
      </c>
      <c r="F603" s="15" t="s">
        <v>5</v>
      </c>
      <c r="G603" s="17">
        <v>17.989999999999998</v>
      </c>
      <c r="H603" s="18">
        <v>0.22</v>
      </c>
      <c r="I603" s="75">
        <f t="shared" si="39"/>
        <v>14.0322</v>
      </c>
      <c r="J603" s="91"/>
      <c r="K603" s="17">
        <f t="shared" si="40"/>
        <v>0</v>
      </c>
      <c r="L603" s="15" t="s">
        <v>2351</v>
      </c>
      <c r="M603" s="15" t="s">
        <v>19</v>
      </c>
      <c r="N603" s="20" t="s">
        <v>20</v>
      </c>
      <c r="O603" s="5"/>
      <c r="P603"/>
      <c r="Q603"/>
    </row>
    <row r="604" spans="1:17" s="2" customFormat="1" ht="15" customHeight="1">
      <c r="A604" s="34" t="s">
        <v>2134</v>
      </c>
      <c r="B604" s="35" t="s">
        <v>2135</v>
      </c>
      <c r="C604" s="34" t="s">
        <v>2136</v>
      </c>
      <c r="D604" s="34" t="s">
        <v>3</v>
      </c>
      <c r="E604" s="34" t="s">
        <v>244</v>
      </c>
      <c r="F604" s="34" t="s">
        <v>5</v>
      </c>
      <c r="G604" s="36">
        <v>18.989999999999998</v>
      </c>
      <c r="H604" s="37">
        <v>0.22</v>
      </c>
      <c r="I604" s="78">
        <f t="shared" si="39"/>
        <v>14.812199999999999</v>
      </c>
      <c r="J604" s="91"/>
      <c r="K604" s="36">
        <f t="shared" si="40"/>
        <v>0</v>
      </c>
      <c r="L604" s="40" t="s">
        <v>2365</v>
      </c>
      <c r="M604" s="34" t="s">
        <v>7</v>
      </c>
      <c r="N604" s="38" t="s">
        <v>259</v>
      </c>
    </row>
    <row r="605" spans="1:17" s="2" customFormat="1" ht="15" customHeight="1">
      <c r="A605" s="15" t="s">
        <v>1862</v>
      </c>
      <c r="B605" s="15" t="s">
        <v>1863</v>
      </c>
      <c r="C605" s="15" t="s">
        <v>1864</v>
      </c>
      <c r="D605" s="15" t="s">
        <v>3</v>
      </c>
      <c r="E605" s="15" t="s">
        <v>4</v>
      </c>
      <c r="F605" s="15" t="s">
        <v>5</v>
      </c>
      <c r="G605" s="17">
        <v>17.989999999999998</v>
      </c>
      <c r="H605" s="18">
        <v>0.22</v>
      </c>
      <c r="I605" s="75">
        <f t="shared" si="39"/>
        <v>14.0322</v>
      </c>
      <c r="J605" s="91"/>
      <c r="K605" s="17">
        <f t="shared" si="40"/>
        <v>0</v>
      </c>
      <c r="L605" s="33" t="s">
        <v>2342</v>
      </c>
      <c r="M605" s="15" t="s">
        <v>7</v>
      </c>
      <c r="N605" s="20" t="s">
        <v>71</v>
      </c>
      <c r="O605" s="5"/>
      <c r="P605"/>
      <c r="Q605"/>
    </row>
    <row r="606" spans="1:17" s="2" customFormat="1" ht="15" customHeight="1">
      <c r="A606" s="15" t="s">
        <v>1511</v>
      </c>
      <c r="B606" s="15" t="s">
        <v>1512</v>
      </c>
      <c r="C606" s="15" t="s">
        <v>1513</v>
      </c>
      <c r="D606" s="15" t="s">
        <v>3</v>
      </c>
      <c r="E606" s="15" t="s">
        <v>88</v>
      </c>
      <c r="F606" s="15" t="s">
        <v>5</v>
      </c>
      <c r="G606" s="17">
        <v>17.989999999999998</v>
      </c>
      <c r="H606" s="18">
        <v>0.22</v>
      </c>
      <c r="I606" s="75">
        <f t="shared" si="39"/>
        <v>14.0322</v>
      </c>
      <c r="J606" s="91"/>
      <c r="K606" s="17">
        <f t="shared" si="40"/>
        <v>0</v>
      </c>
      <c r="L606" s="15" t="s">
        <v>2352</v>
      </c>
      <c r="M606" s="15" t="s">
        <v>19</v>
      </c>
      <c r="N606" s="20" t="s">
        <v>232</v>
      </c>
      <c r="O606" s="5"/>
      <c r="P606"/>
      <c r="Q606"/>
    </row>
    <row r="607" spans="1:17" s="2" customFormat="1" ht="15" customHeight="1">
      <c r="A607" s="34" t="s">
        <v>1874</v>
      </c>
      <c r="B607" s="35" t="s">
        <v>1875</v>
      </c>
      <c r="C607" s="34" t="s">
        <v>1876</v>
      </c>
      <c r="D607" s="34" t="s">
        <v>3</v>
      </c>
      <c r="E607" s="34" t="s">
        <v>4</v>
      </c>
      <c r="F607" s="34" t="s">
        <v>5</v>
      </c>
      <c r="G607" s="36">
        <v>17.989999999999998</v>
      </c>
      <c r="H607" s="37">
        <v>0.22</v>
      </c>
      <c r="I607" s="78">
        <f t="shared" si="39"/>
        <v>14.0322</v>
      </c>
      <c r="J607" s="91"/>
      <c r="K607" s="36">
        <f t="shared" si="40"/>
        <v>0</v>
      </c>
      <c r="L607" s="34" t="s">
        <v>2351</v>
      </c>
      <c r="M607" s="34" t="s">
        <v>7</v>
      </c>
      <c r="N607" s="38" t="s">
        <v>129</v>
      </c>
      <c r="O607" s="5"/>
      <c r="P607"/>
      <c r="Q607"/>
    </row>
    <row r="608" spans="1:17" s="2" customFormat="1" ht="15" customHeight="1">
      <c r="A608" s="41" t="s">
        <v>1942</v>
      </c>
      <c r="B608" s="35" t="s">
        <v>1943</v>
      </c>
      <c r="C608" s="41" t="s">
        <v>1876</v>
      </c>
      <c r="D608" s="41" t="s">
        <v>3</v>
      </c>
      <c r="E608" s="41" t="s">
        <v>4</v>
      </c>
      <c r="F608" s="41" t="s">
        <v>5</v>
      </c>
      <c r="G608" s="65">
        <v>17.989999999999998</v>
      </c>
      <c r="H608" s="66">
        <v>0.22</v>
      </c>
      <c r="I608" s="80">
        <f t="shared" si="39"/>
        <v>14.0322</v>
      </c>
      <c r="J608" s="97"/>
      <c r="K608" s="65">
        <f t="shared" si="40"/>
        <v>0</v>
      </c>
      <c r="L608" s="41" t="s">
        <v>2339</v>
      </c>
      <c r="M608" s="41" t="s">
        <v>7</v>
      </c>
      <c r="N608" s="67" t="s">
        <v>228</v>
      </c>
      <c r="O608" s="5"/>
      <c r="P608"/>
      <c r="Q608"/>
    </row>
    <row r="609" spans="1:17" s="2" customFormat="1" ht="15" customHeight="1">
      <c r="A609" s="15" t="s">
        <v>2086</v>
      </c>
      <c r="B609" s="15" t="s">
        <v>2087</v>
      </c>
      <c r="C609" s="15" t="s">
        <v>2088</v>
      </c>
      <c r="D609" s="15" t="s">
        <v>3</v>
      </c>
      <c r="E609" s="15" t="s">
        <v>424</v>
      </c>
      <c r="F609" s="15" t="s">
        <v>5</v>
      </c>
      <c r="G609" s="17">
        <v>18.989999999999998</v>
      </c>
      <c r="H609" s="18">
        <v>0.22</v>
      </c>
      <c r="I609" s="75">
        <f t="shared" si="39"/>
        <v>14.812199999999999</v>
      </c>
      <c r="J609" s="91"/>
      <c r="K609" s="17">
        <f t="shared" si="40"/>
        <v>0</v>
      </c>
      <c r="L609" s="15" t="s">
        <v>2366</v>
      </c>
      <c r="M609" s="15" t="s">
        <v>7</v>
      </c>
      <c r="N609" s="20" t="s">
        <v>30</v>
      </c>
      <c r="O609" s="5"/>
      <c r="P609"/>
      <c r="Q609"/>
    </row>
    <row r="610" spans="1:17" s="2" customFormat="1" ht="15" customHeight="1">
      <c r="A610" s="15" t="s">
        <v>2030</v>
      </c>
      <c r="B610" s="15" t="s">
        <v>2031</v>
      </c>
      <c r="C610" s="15" t="s">
        <v>2032</v>
      </c>
      <c r="D610" s="15" t="s">
        <v>3</v>
      </c>
      <c r="E610" s="15" t="s">
        <v>209</v>
      </c>
      <c r="F610" s="15" t="s">
        <v>5</v>
      </c>
      <c r="G610" s="17">
        <v>17.989999999999998</v>
      </c>
      <c r="H610" s="18">
        <v>0.22</v>
      </c>
      <c r="I610" s="75">
        <f t="shared" si="39"/>
        <v>14.0322</v>
      </c>
      <c r="J610" s="91"/>
      <c r="K610" s="17">
        <f t="shared" si="40"/>
        <v>0</v>
      </c>
      <c r="L610" s="15" t="s">
        <v>2367</v>
      </c>
      <c r="M610" s="15" t="s">
        <v>19</v>
      </c>
      <c r="N610" s="20" t="s">
        <v>30</v>
      </c>
      <c r="O610" s="5"/>
      <c r="P610"/>
      <c r="Q610"/>
    </row>
    <row r="611" spans="1:17" s="2" customFormat="1" ht="15" customHeight="1">
      <c r="A611" s="15" t="s">
        <v>505</v>
      </c>
      <c r="B611" s="15" t="s">
        <v>506</v>
      </c>
      <c r="C611" s="15" t="s">
        <v>507</v>
      </c>
      <c r="D611" s="15" t="s">
        <v>3</v>
      </c>
      <c r="E611" s="15" t="s">
        <v>181</v>
      </c>
      <c r="F611" s="15" t="s">
        <v>5</v>
      </c>
      <c r="G611" s="17">
        <v>17.989999999999998</v>
      </c>
      <c r="H611" s="18">
        <v>0.22</v>
      </c>
      <c r="I611" s="75">
        <f t="shared" si="39"/>
        <v>14.0322</v>
      </c>
      <c r="J611" s="91"/>
      <c r="K611" s="17">
        <f t="shared" si="40"/>
        <v>0</v>
      </c>
      <c r="L611" s="15" t="s">
        <v>2368</v>
      </c>
      <c r="M611" s="15" t="s">
        <v>7</v>
      </c>
      <c r="N611" s="20" t="s">
        <v>71</v>
      </c>
    </row>
    <row r="612" spans="1:17" s="2" customFormat="1" ht="15" customHeight="1">
      <c r="A612" s="15" t="s">
        <v>1825</v>
      </c>
      <c r="B612" s="15" t="s">
        <v>1826</v>
      </c>
      <c r="C612" s="15" t="s">
        <v>1827</v>
      </c>
      <c r="D612" s="15" t="s">
        <v>3</v>
      </c>
      <c r="E612" s="15" t="s">
        <v>1828</v>
      </c>
      <c r="F612" s="15" t="s">
        <v>5</v>
      </c>
      <c r="G612" s="17">
        <v>18.95</v>
      </c>
      <c r="H612" s="18">
        <v>0.22</v>
      </c>
      <c r="I612" s="75">
        <f t="shared" si="39"/>
        <v>14.781000000000001</v>
      </c>
      <c r="J612" s="91"/>
      <c r="K612" s="17">
        <f t="shared" si="40"/>
        <v>0</v>
      </c>
      <c r="L612" s="15" t="s">
        <v>2353</v>
      </c>
      <c r="M612" s="15" t="s">
        <v>19</v>
      </c>
      <c r="N612" s="20" t="s">
        <v>389</v>
      </c>
      <c r="O612" s="5"/>
      <c r="P612"/>
      <c r="Q612"/>
    </row>
    <row r="613" spans="1:17" s="2" customFormat="1" ht="15" customHeight="1">
      <c r="A613" s="15" t="s">
        <v>2078</v>
      </c>
      <c r="B613" s="15" t="s">
        <v>2079</v>
      </c>
      <c r="C613" s="15" t="s">
        <v>676</v>
      </c>
      <c r="D613" s="15" t="s">
        <v>3</v>
      </c>
      <c r="E613" s="15" t="s">
        <v>355</v>
      </c>
      <c r="F613" s="15" t="s">
        <v>5</v>
      </c>
      <c r="G613" s="17">
        <v>17.989999999999998</v>
      </c>
      <c r="H613" s="18">
        <v>0.22</v>
      </c>
      <c r="I613" s="75">
        <f t="shared" si="39"/>
        <v>14.0322</v>
      </c>
      <c r="J613" s="91"/>
      <c r="K613" s="17">
        <f t="shared" si="40"/>
        <v>0</v>
      </c>
      <c r="L613" s="15" t="s">
        <v>2364</v>
      </c>
      <c r="M613" s="15" t="s">
        <v>7</v>
      </c>
      <c r="N613" s="20" t="s">
        <v>14</v>
      </c>
      <c r="O613" s="5"/>
      <c r="P613"/>
      <c r="Q613"/>
    </row>
    <row r="614" spans="1:17" s="2" customFormat="1" ht="15" customHeight="1">
      <c r="A614" s="15" t="s">
        <v>1729</v>
      </c>
      <c r="B614" s="15" t="s">
        <v>1730</v>
      </c>
      <c r="C614" s="15" t="s">
        <v>1731</v>
      </c>
      <c r="D614" s="15" t="s">
        <v>3</v>
      </c>
      <c r="E614" s="15" t="s">
        <v>4</v>
      </c>
      <c r="F614" s="15" t="s">
        <v>5</v>
      </c>
      <c r="G614" s="17">
        <v>17.989999999999998</v>
      </c>
      <c r="H614" s="18">
        <v>0.22</v>
      </c>
      <c r="I614" s="75">
        <f t="shared" si="39"/>
        <v>14.0322</v>
      </c>
      <c r="J614" s="91"/>
      <c r="K614" s="17">
        <f t="shared" si="40"/>
        <v>0</v>
      </c>
      <c r="L614" s="15" t="s">
        <v>2355</v>
      </c>
      <c r="M614" s="15" t="s">
        <v>7</v>
      </c>
      <c r="N614" s="20" t="s">
        <v>142</v>
      </c>
      <c r="O614" s="5"/>
      <c r="P614"/>
      <c r="Q614"/>
    </row>
    <row r="615" spans="1:17" s="2" customFormat="1" ht="15" customHeight="1">
      <c r="A615" s="15" t="s">
        <v>1944</v>
      </c>
      <c r="B615" s="15" t="s">
        <v>1945</v>
      </c>
      <c r="C615" s="15" t="s">
        <v>1946</v>
      </c>
      <c r="D615" s="15" t="s">
        <v>3</v>
      </c>
      <c r="E615" s="15" t="s">
        <v>29</v>
      </c>
      <c r="F615" s="15" t="s">
        <v>5</v>
      </c>
      <c r="G615" s="17">
        <v>16.989999999999998</v>
      </c>
      <c r="H615" s="18">
        <v>0.22</v>
      </c>
      <c r="I615" s="75">
        <f t="shared" si="39"/>
        <v>13.252199999999998</v>
      </c>
      <c r="J615" s="91"/>
      <c r="K615" s="17">
        <f t="shared" si="40"/>
        <v>0</v>
      </c>
      <c r="L615" s="15" t="s">
        <v>2339</v>
      </c>
      <c r="M615" s="15" t="s">
        <v>269</v>
      </c>
      <c r="N615" s="20" t="s">
        <v>137</v>
      </c>
    </row>
    <row r="616" spans="1:17" s="2" customFormat="1" ht="15" customHeight="1">
      <c r="A616" s="15" t="s">
        <v>1732</v>
      </c>
      <c r="B616" s="15" t="s">
        <v>1733</v>
      </c>
      <c r="C616" s="15" t="s">
        <v>1734</v>
      </c>
      <c r="D616" s="15" t="s">
        <v>3</v>
      </c>
      <c r="E616" s="15" t="s">
        <v>4</v>
      </c>
      <c r="F616" s="15" t="s">
        <v>5</v>
      </c>
      <c r="G616" s="17">
        <v>17.989999999999998</v>
      </c>
      <c r="H616" s="18">
        <v>0.22</v>
      </c>
      <c r="I616" s="75">
        <f t="shared" si="39"/>
        <v>14.0322</v>
      </c>
      <c r="J616" s="91"/>
      <c r="K616" s="17">
        <f t="shared" si="40"/>
        <v>0</v>
      </c>
      <c r="L616" s="15" t="s">
        <v>2355</v>
      </c>
      <c r="M616" s="15" t="s">
        <v>7</v>
      </c>
      <c r="N616" s="20" t="s">
        <v>57</v>
      </c>
      <c r="O616" s="5"/>
      <c r="P616"/>
      <c r="Q616"/>
    </row>
    <row r="617" spans="1:17" s="2" customFormat="1" ht="15" customHeight="1">
      <c r="A617" s="15" t="s">
        <v>1791</v>
      </c>
      <c r="B617" s="15" t="s">
        <v>1792</v>
      </c>
      <c r="C617" s="15" t="s">
        <v>1793</v>
      </c>
      <c r="D617" s="15" t="s">
        <v>3</v>
      </c>
      <c r="E617" s="15" t="s">
        <v>1161</v>
      </c>
      <c r="F617" s="15" t="s">
        <v>5</v>
      </c>
      <c r="G617" s="17">
        <v>18.989999999999998</v>
      </c>
      <c r="H617" s="18">
        <v>0.22</v>
      </c>
      <c r="I617" s="75">
        <f t="shared" si="39"/>
        <v>14.812199999999999</v>
      </c>
      <c r="J617" s="91"/>
      <c r="K617" s="17">
        <f t="shared" si="40"/>
        <v>0</v>
      </c>
      <c r="L617" s="15" t="s">
        <v>2344</v>
      </c>
      <c r="M617" s="15" t="s">
        <v>1794</v>
      </c>
      <c r="N617" s="20" t="s">
        <v>389</v>
      </c>
    </row>
    <row r="618" spans="1:17" s="2" customFormat="1" ht="15" customHeight="1">
      <c r="A618" s="34" t="s">
        <v>1829</v>
      </c>
      <c r="B618" s="35" t="s">
        <v>1830</v>
      </c>
      <c r="C618" s="34" t="s">
        <v>1831</v>
      </c>
      <c r="D618" s="34" t="s">
        <v>3</v>
      </c>
      <c r="E618" s="34" t="s">
        <v>125</v>
      </c>
      <c r="F618" s="34" t="s">
        <v>5</v>
      </c>
      <c r="G618" s="36">
        <v>18</v>
      </c>
      <c r="H618" s="37">
        <v>0.22</v>
      </c>
      <c r="I618" s="78">
        <f t="shared" si="39"/>
        <v>14.040000000000001</v>
      </c>
      <c r="J618" s="91"/>
      <c r="K618" s="36">
        <f t="shared" si="40"/>
        <v>0</v>
      </c>
      <c r="L618" s="40" t="s">
        <v>2353</v>
      </c>
      <c r="M618" s="34" t="s">
        <v>264</v>
      </c>
      <c r="N618" s="38" t="s">
        <v>270</v>
      </c>
    </row>
    <row r="619" spans="1:17" s="2" customFormat="1" ht="15" customHeight="1">
      <c r="A619" s="15" t="s">
        <v>1832</v>
      </c>
      <c r="B619" s="15" t="s">
        <v>1833</v>
      </c>
      <c r="C619" s="15" t="s">
        <v>1834</v>
      </c>
      <c r="D619" s="15" t="s">
        <v>3</v>
      </c>
      <c r="E619" s="15" t="s">
        <v>181</v>
      </c>
      <c r="F619" s="15" t="s">
        <v>5</v>
      </c>
      <c r="G619" s="17">
        <v>17.989999999999998</v>
      </c>
      <c r="H619" s="18">
        <v>0.22</v>
      </c>
      <c r="I619" s="75">
        <f t="shared" si="39"/>
        <v>14.0322</v>
      </c>
      <c r="J619" s="91"/>
      <c r="K619" s="17">
        <f t="shared" si="40"/>
        <v>0</v>
      </c>
      <c r="L619" s="33" t="s">
        <v>2353</v>
      </c>
      <c r="M619" s="15" t="s">
        <v>7</v>
      </c>
      <c r="N619" s="20" t="s">
        <v>14</v>
      </c>
    </row>
    <row r="620" spans="1:17" s="2" customFormat="1" ht="15" customHeight="1">
      <c r="A620" s="34" t="s">
        <v>495</v>
      </c>
      <c r="B620" s="35" t="s">
        <v>496</v>
      </c>
      <c r="C620" s="34" t="s">
        <v>497</v>
      </c>
      <c r="D620" s="34" t="s">
        <v>3</v>
      </c>
      <c r="E620" s="34" t="s">
        <v>498</v>
      </c>
      <c r="F620" s="34" t="s">
        <v>5</v>
      </c>
      <c r="G620" s="36">
        <v>17.989999999999998</v>
      </c>
      <c r="H620" s="37">
        <v>0.22</v>
      </c>
      <c r="I620" s="78">
        <f t="shared" si="39"/>
        <v>14.0322</v>
      </c>
      <c r="J620" s="91"/>
      <c r="K620" s="36">
        <f t="shared" si="40"/>
        <v>0</v>
      </c>
      <c r="L620" s="33" t="s">
        <v>2369</v>
      </c>
      <c r="M620" s="34" t="s">
        <v>7</v>
      </c>
      <c r="N620" s="38" t="s">
        <v>237</v>
      </c>
    </row>
    <row r="621" spans="1:17" s="2" customFormat="1" ht="15" customHeight="1">
      <c r="A621" s="15" t="s">
        <v>1690</v>
      </c>
      <c r="B621" s="15" t="s">
        <v>1691</v>
      </c>
      <c r="C621" s="15" t="s">
        <v>1692</v>
      </c>
      <c r="D621" s="15" t="s">
        <v>3</v>
      </c>
      <c r="E621" s="15" t="s">
        <v>424</v>
      </c>
      <c r="F621" s="15" t="s">
        <v>5</v>
      </c>
      <c r="G621" s="17">
        <v>18.989999999999998</v>
      </c>
      <c r="H621" s="18">
        <v>0.22</v>
      </c>
      <c r="I621" s="75">
        <f t="shared" si="39"/>
        <v>14.812199999999999</v>
      </c>
      <c r="J621" s="91"/>
      <c r="K621" s="17">
        <f t="shared" si="40"/>
        <v>0</v>
      </c>
      <c r="L621" s="15" t="s">
        <v>2359</v>
      </c>
      <c r="M621" s="15" t="s">
        <v>19</v>
      </c>
      <c r="N621" s="20" t="s">
        <v>259</v>
      </c>
      <c r="O621" s="5"/>
      <c r="P621"/>
      <c r="Q621"/>
    </row>
    <row r="622" spans="1:17" s="2" customFormat="1" ht="15" customHeight="1">
      <c r="A622" s="15" t="s">
        <v>513</v>
      </c>
      <c r="B622" s="15" t="s">
        <v>514</v>
      </c>
      <c r="C622" s="15" t="s">
        <v>515</v>
      </c>
      <c r="D622" s="15" t="s">
        <v>3</v>
      </c>
      <c r="E622" s="15" t="s">
        <v>213</v>
      </c>
      <c r="F622" s="15" t="s">
        <v>5</v>
      </c>
      <c r="G622" s="17">
        <v>17.989999999999998</v>
      </c>
      <c r="H622" s="18">
        <v>0.22</v>
      </c>
      <c r="I622" s="75">
        <f t="shared" si="39"/>
        <v>14.0322</v>
      </c>
      <c r="J622" s="91"/>
      <c r="K622" s="17">
        <f t="shared" si="40"/>
        <v>0</v>
      </c>
      <c r="L622" s="15" t="s">
        <v>2345</v>
      </c>
      <c r="M622" s="15" t="s">
        <v>7</v>
      </c>
      <c r="N622" s="20" t="s">
        <v>205</v>
      </c>
      <c r="O622" s="5"/>
      <c r="P622"/>
      <c r="Q622"/>
    </row>
    <row r="623" spans="1:17" s="2" customFormat="1" ht="15" customHeight="1">
      <c r="A623" s="16" t="s">
        <v>2014</v>
      </c>
      <c r="B623" s="16" t="s">
        <v>2015</v>
      </c>
      <c r="C623" s="16" t="s">
        <v>2016</v>
      </c>
      <c r="D623" s="16" t="s">
        <v>2017</v>
      </c>
      <c r="E623" s="15" t="s">
        <v>199</v>
      </c>
      <c r="F623" s="15" t="s">
        <v>5</v>
      </c>
      <c r="G623" s="17">
        <v>17.989999999999998</v>
      </c>
      <c r="H623" s="18">
        <v>0.22</v>
      </c>
      <c r="I623" s="75">
        <f t="shared" si="39"/>
        <v>14.0322</v>
      </c>
      <c r="J623" s="91"/>
      <c r="K623" s="17">
        <f t="shared" si="40"/>
        <v>0</v>
      </c>
      <c r="L623" s="16" t="s">
        <v>2341</v>
      </c>
      <c r="M623" s="16" t="s">
        <v>19</v>
      </c>
      <c r="N623" s="39" t="s">
        <v>142</v>
      </c>
      <c r="O623" s="5"/>
      <c r="P623"/>
      <c r="Q623"/>
    </row>
    <row r="624" spans="1:17" s="2" customFormat="1" ht="15" customHeight="1">
      <c r="A624" s="15" t="s">
        <v>1835</v>
      </c>
      <c r="B624" s="15" t="s">
        <v>1836</v>
      </c>
      <c r="C624" s="15" t="s">
        <v>1837</v>
      </c>
      <c r="D624" s="15" t="s">
        <v>3</v>
      </c>
      <c r="E624" s="15" t="s">
        <v>424</v>
      </c>
      <c r="F624" s="15" t="s">
        <v>5</v>
      </c>
      <c r="G624" s="17">
        <v>19.989999999999998</v>
      </c>
      <c r="H624" s="18">
        <v>0.22</v>
      </c>
      <c r="I624" s="75">
        <f t="shared" si="39"/>
        <v>15.5922</v>
      </c>
      <c r="J624" s="91"/>
      <c r="K624" s="17">
        <f t="shared" si="40"/>
        <v>0</v>
      </c>
      <c r="L624" s="15" t="s">
        <v>2353</v>
      </c>
      <c r="M624" s="15" t="s">
        <v>7</v>
      </c>
      <c r="N624" s="20" t="s">
        <v>205</v>
      </c>
      <c r="O624" s="5"/>
      <c r="P624"/>
      <c r="Q624"/>
    </row>
    <row r="625" spans="1:17" s="2" customFormat="1" ht="15" customHeight="1">
      <c r="A625" s="15" t="s">
        <v>2033</v>
      </c>
      <c r="B625" s="15" t="s">
        <v>2034</v>
      </c>
      <c r="C625" s="15" t="s">
        <v>2035</v>
      </c>
      <c r="D625" s="15" t="s">
        <v>3</v>
      </c>
      <c r="E625" s="15" t="s">
        <v>1377</v>
      </c>
      <c r="F625" s="15" t="s">
        <v>5</v>
      </c>
      <c r="G625" s="17">
        <v>17.989999999999998</v>
      </c>
      <c r="H625" s="18">
        <v>0.22</v>
      </c>
      <c r="I625" s="75">
        <f t="shared" si="39"/>
        <v>14.0322</v>
      </c>
      <c r="J625" s="91"/>
      <c r="K625" s="17">
        <f t="shared" si="40"/>
        <v>0</v>
      </c>
      <c r="L625" s="15" t="s">
        <v>2367</v>
      </c>
      <c r="M625" s="15" t="s">
        <v>7</v>
      </c>
      <c r="N625" s="20" t="s">
        <v>542</v>
      </c>
    </row>
    <row r="626" spans="1:17" s="2" customFormat="1" ht="15" customHeight="1">
      <c r="A626" s="15" t="s">
        <v>470</v>
      </c>
      <c r="B626" s="15" t="s">
        <v>471</v>
      </c>
      <c r="C626" s="15" t="s">
        <v>472</v>
      </c>
      <c r="D626" s="15" t="s">
        <v>3</v>
      </c>
      <c r="E626" s="15" t="s">
        <v>473</v>
      </c>
      <c r="F626" s="15" t="s">
        <v>5</v>
      </c>
      <c r="G626" s="17">
        <v>17.989999999999998</v>
      </c>
      <c r="H626" s="18">
        <v>0.22</v>
      </c>
      <c r="I626" s="75">
        <f t="shared" si="39"/>
        <v>14.0322</v>
      </c>
      <c r="J626" s="91"/>
      <c r="K626" s="17">
        <f t="shared" si="40"/>
        <v>0</v>
      </c>
      <c r="L626" s="15" t="s">
        <v>2370</v>
      </c>
      <c r="M626" s="15" t="s">
        <v>19</v>
      </c>
      <c r="N626" s="20" t="s">
        <v>129</v>
      </c>
      <c r="O626" s="5"/>
      <c r="P626"/>
      <c r="Q626"/>
    </row>
    <row r="627" spans="1:17" s="2" customFormat="1" ht="15" customHeight="1">
      <c r="A627" s="34" t="s">
        <v>1638</v>
      </c>
      <c r="B627" s="35" t="s">
        <v>1639</v>
      </c>
      <c r="C627" s="34" t="s">
        <v>1640</v>
      </c>
      <c r="D627" s="34" t="s">
        <v>3</v>
      </c>
      <c r="E627" s="34" t="s">
        <v>227</v>
      </c>
      <c r="F627" s="34" t="s">
        <v>5</v>
      </c>
      <c r="G627" s="36">
        <v>17.989999999999998</v>
      </c>
      <c r="H627" s="37">
        <v>0.22</v>
      </c>
      <c r="I627" s="78">
        <f t="shared" si="39"/>
        <v>14.0322</v>
      </c>
      <c r="J627" s="91"/>
      <c r="K627" s="36">
        <f t="shared" si="40"/>
        <v>0</v>
      </c>
      <c r="L627" s="34" t="s">
        <v>2352</v>
      </c>
      <c r="M627" s="34" t="s">
        <v>7</v>
      </c>
      <c r="N627" s="38" t="s">
        <v>187</v>
      </c>
      <c r="O627" s="5"/>
      <c r="P627"/>
      <c r="Q627"/>
    </row>
    <row r="628" spans="1:17" s="2" customFormat="1">
      <c r="A628" s="15" t="s">
        <v>2057</v>
      </c>
      <c r="B628" s="15" t="s">
        <v>2058</v>
      </c>
      <c r="C628" s="15" t="s">
        <v>2059</v>
      </c>
      <c r="D628" s="15" t="s">
        <v>3</v>
      </c>
      <c r="E628" s="15" t="s">
        <v>56</v>
      </c>
      <c r="F628" s="15" t="s">
        <v>5</v>
      </c>
      <c r="G628" s="17">
        <v>17.989999999999998</v>
      </c>
      <c r="H628" s="18">
        <v>0.22</v>
      </c>
      <c r="I628" s="75">
        <f t="shared" si="39"/>
        <v>14.0322</v>
      </c>
      <c r="J628" s="91"/>
      <c r="K628" s="17">
        <f t="shared" si="40"/>
        <v>0</v>
      </c>
      <c r="L628" s="15" t="s">
        <v>2371</v>
      </c>
      <c r="M628" s="15" t="s">
        <v>13</v>
      </c>
      <c r="N628" s="20" t="s">
        <v>30</v>
      </c>
    </row>
    <row r="629" spans="1:17" s="2" customFormat="1">
      <c r="A629" s="15" t="s">
        <v>1838</v>
      </c>
      <c r="B629" s="15" t="s">
        <v>1839</v>
      </c>
      <c r="C629" s="15" t="s">
        <v>1840</v>
      </c>
      <c r="D629" s="15" t="s">
        <v>3</v>
      </c>
      <c r="E629" s="15" t="s">
        <v>360</v>
      </c>
      <c r="F629" s="15" t="s">
        <v>5</v>
      </c>
      <c r="G629" s="17">
        <v>17.989999999999998</v>
      </c>
      <c r="H629" s="18">
        <v>0.22</v>
      </c>
      <c r="I629" s="75">
        <f t="shared" ref="I629:I660" si="41">G629*0.78</f>
        <v>14.0322</v>
      </c>
      <c r="J629" s="91"/>
      <c r="K629" s="17">
        <f t="shared" ref="K629:K660" si="42">J629*I629</f>
        <v>0</v>
      </c>
      <c r="L629" s="15" t="s">
        <v>2353</v>
      </c>
      <c r="M629" s="15" t="s">
        <v>19</v>
      </c>
      <c r="N629" s="20" t="s">
        <v>375</v>
      </c>
      <c r="O629" s="5"/>
      <c r="P629"/>
      <c r="Q629"/>
    </row>
    <row r="630" spans="1:17" s="2" customFormat="1">
      <c r="A630" s="15" t="s">
        <v>1877</v>
      </c>
      <c r="B630" s="15" t="s">
        <v>1878</v>
      </c>
      <c r="C630" s="15" t="s">
        <v>1879</v>
      </c>
      <c r="D630" s="15" t="s">
        <v>3</v>
      </c>
      <c r="E630" s="15" t="s">
        <v>258</v>
      </c>
      <c r="F630" s="15" t="s">
        <v>5</v>
      </c>
      <c r="G630" s="17">
        <v>17.989999999999998</v>
      </c>
      <c r="H630" s="18">
        <v>0.22</v>
      </c>
      <c r="I630" s="75">
        <f t="shared" si="41"/>
        <v>14.0322</v>
      </c>
      <c r="J630" s="91"/>
      <c r="K630" s="17">
        <f t="shared" si="42"/>
        <v>0</v>
      </c>
      <c r="L630" s="15" t="s">
        <v>2351</v>
      </c>
      <c r="M630" s="15" t="s">
        <v>7</v>
      </c>
      <c r="N630" s="20" t="s">
        <v>8</v>
      </c>
      <c r="O630" s="5"/>
      <c r="P630"/>
      <c r="Q630"/>
    </row>
    <row r="631" spans="1:17" s="2" customFormat="1" ht="15" customHeight="1">
      <c r="A631" s="34" t="s">
        <v>1880</v>
      </c>
      <c r="B631" s="35" t="s">
        <v>1881</v>
      </c>
      <c r="C631" s="34" t="s">
        <v>1882</v>
      </c>
      <c r="D631" s="34" t="s">
        <v>1883</v>
      </c>
      <c r="E631" s="34" t="s">
        <v>120</v>
      </c>
      <c r="F631" s="34" t="s">
        <v>5</v>
      </c>
      <c r="G631" s="36">
        <v>17.989999999999998</v>
      </c>
      <c r="H631" s="37">
        <v>0.22</v>
      </c>
      <c r="I631" s="78">
        <f t="shared" si="41"/>
        <v>14.0322</v>
      </c>
      <c r="J631" s="91"/>
      <c r="K631" s="36">
        <f t="shared" si="42"/>
        <v>0</v>
      </c>
      <c r="L631" s="34" t="s">
        <v>2351</v>
      </c>
      <c r="M631" s="34" t="s">
        <v>19</v>
      </c>
      <c r="N631" s="38" t="s">
        <v>25</v>
      </c>
      <c r="O631" s="5"/>
      <c r="P631"/>
      <c r="Q631"/>
    </row>
    <row r="632" spans="1:17" s="2" customFormat="1" ht="15" customHeight="1">
      <c r="A632" s="15" t="s">
        <v>1884</v>
      </c>
      <c r="B632" s="15" t="s">
        <v>1885</v>
      </c>
      <c r="C632" s="15" t="s">
        <v>1886</v>
      </c>
      <c r="D632" s="15" t="s">
        <v>3</v>
      </c>
      <c r="E632" s="15" t="s">
        <v>1377</v>
      </c>
      <c r="F632" s="15" t="s">
        <v>5</v>
      </c>
      <c r="G632" s="17">
        <v>19.989999999999998</v>
      </c>
      <c r="H632" s="18">
        <v>0.22</v>
      </c>
      <c r="I632" s="75">
        <f t="shared" si="41"/>
        <v>15.5922</v>
      </c>
      <c r="J632" s="91"/>
      <c r="K632" s="17">
        <f t="shared" si="42"/>
        <v>0</v>
      </c>
      <c r="L632" s="15" t="s">
        <v>2351</v>
      </c>
      <c r="M632" s="15" t="s">
        <v>7</v>
      </c>
      <c r="N632" s="20" t="s">
        <v>219</v>
      </c>
      <c r="O632" s="5"/>
      <c r="P632"/>
      <c r="Q632"/>
    </row>
    <row r="633" spans="1:17" s="2" customFormat="1" ht="15" customHeight="1">
      <c r="A633" s="34" t="s">
        <v>1641</v>
      </c>
      <c r="B633" s="35" t="s">
        <v>1642</v>
      </c>
      <c r="C633" s="34" t="s">
        <v>1025</v>
      </c>
      <c r="D633" s="34" t="s">
        <v>3</v>
      </c>
      <c r="E633" s="34" t="s">
        <v>609</v>
      </c>
      <c r="F633" s="34" t="s">
        <v>5</v>
      </c>
      <c r="G633" s="36">
        <v>17.989999999999998</v>
      </c>
      <c r="H633" s="37">
        <v>0.22</v>
      </c>
      <c r="I633" s="78">
        <f t="shared" si="41"/>
        <v>14.0322</v>
      </c>
      <c r="J633" s="91"/>
      <c r="K633" s="36">
        <f t="shared" si="42"/>
        <v>0</v>
      </c>
      <c r="L633" s="34" t="s">
        <v>2352</v>
      </c>
      <c r="M633" s="34" t="s">
        <v>13</v>
      </c>
      <c r="N633" s="38" t="s">
        <v>605</v>
      </c>
    </row>
    <row r="634" spans="1:17" s="2" customFormat="1" ht="15" customHeight="1">
      <c r="A634" s="34" t="s">
        <v>1023</v>
      </c>
      <c r="B634" s="35" t="s">
        <v>1024</v>
      </c>
      <c r="C634" s="34" t="s">
        <v>1025</v>
      </c>
      <c r="D634" s="34" t="s">
        <v>2406</v>
      </c>
      <c r="E634" s="34" t="s">
        <v>355</v>
      </c>
      <c r="F634" s="34" t="s">
        <v>5</v>
      </c>
      <c r="G634" s="36">
        <v>17.989999999999998</v>
      </c>
      <c r="H634" s="37">
        <v>0.22</v>
      </c>
      <c r="I634" s="78">
        <f t="shared" si="41"/>
        <v>14.0322</v>
      </c>
      <c r="J634" s="91"/>
      <c r="K634" s="36">
        <f t="shared" si="42"/>
        <v>0</v>
      </c>
      <c r="L634" s="34" t="s">
        <v>2372</v>
      </c>
      <c r="M634" s="34" t="s">
        <v>19</v>
      </c>
      <c r="N634" s="38" t="s">
        <v>527</v>
      </c>
      <c r="P634" s="29"/>
      <c r="Q634" s="29"/>
    </row>
    <row r="635" spans="1:17" s="2" customFormat="1" ht="15" customHeight="1">
      <c r="A635" s="34" t="s">
        <v>1735</v>
      </c>
      <c r="B635" s="35" t="s">
        <v>1736</v>
      </c>
      <c r="C635" s="34" t="s">
        <v>1737</v>
      </c>
      <c r="D635" s="34" t="s">
        <v>3</v>
      </c>
      <c r="E635" s="34" t="s">
        <v>125</v>
      </c>
      <c r="F635" s="34" t="s">
        <v>5</v>
      </c>
      <c r="G635" s="36">
        <v>18</v>
      </c>
      <c r="H635" s="37">
        <v>0.22</v>
      </c>
      <c r="I635" s="78">
        <f t="shared" si="41"/>
        <v>14.040000000000001</v>
      </c>
      <c r="J635" s="91"/>
      <c r="K635" s="36">
        <f t="shared" si="42"/>
        <v>0</v>
      </c>
      <c r="L635" s="34" t="s">
        <v>2355</v>
      </c>
      <c r="M635" s="34" t="s">
        <v>264</v>
      </c>
      <c r="N635" s="38" t="s">
        <v>282</v>
      </c>
      <c r="O635" s="5"/>
      <c r="P635"/>
      <c r="Q635"/>
    </row>
    <row r="636" spans="1:17" s="2" customFormat="1" ht="15" customHeight="1">
      <c r="A636" s="34" t="s">
        <v>1643</v>
      </c>
      <c r="B636" s="35" t="s">
        <v>1644</v>
      </c>
      <c r="C636" s="34" t="s">
        <v>1645</v>
      </c>
      <c r="D636" s="34" t="s">
        <v>3</v>
      </c>
      <c r="E636" s="34" t="s">
        <v>56</v>
      </c>
      <c r="F636" s="34" t="s">
        <v>5</v>
      </c>
      <c r="G636" s="36">
        <v>17.989999999999998</v>
      </c>
      <c r="H636" s="37">
        <v>0.22</v>
      </c>
      <c r="I636" s="78">
        <f t="shared" si="41"/>
        <v>14.0322</v>
      </c>
      <c r="J636" s="91"/>
      <c r="K636" s="36">
        <f t="shared" si="42"/>
        <v>0</v>
      </c>
      <c r="L636" s="34" t="s">
        <v>2352</v>
      </c>
      <c r="M636" s="34" t="s">
        <v>13</v>
      </c>
      <c r="N636" s="38" t="s">
        <v>129</v>
      </c>
      <c r="O636" s="5"/>
      <c r="P636"/>
      <c r="Q636"/>
    </row>
    <row r="637" spans="1:17" s="2" customFormat="1" ht="15" customHeight="1">
      <c r="A637" s="15" t="s">
        <v>1738</v>
      </c>
      <c r="B637" s="15" t="s">
        <v>1739</v>
      </c>
      <c r="C637" s="15" t="s">
        <v>1740</v>
      </c>
      <c r="D637" s="15" t="s">
        <v>3</v>
      </c>
      <c r="E637" s="15" t="s">
        <v>56</v>
      </c>
      <c r="F637" s="15" t="s">
        <v>5</v>
      </c>
      <c r="G637" s="17">
        <v>17.989999999999998</v>
      </c>
      <c r="H637" s="18">
        <v>0.22</v>
      </c>
      <c r="I637" s="75">
        <f t="shared" si="41"/>
        <v>14.0322</v>
      </c>
      <c r="J637" s="91"/>
      <c r="K637" s="17">
        <f t="shared" si="42"/>
        <v>0</v>
      </c>
      <c r="L637" s="15" t="s">
        <v>2355</v>
      </c>
      <c r="M637" s="15" t="s">
        <v>7</v>
      </c>
      <c r="N637" s="20" t="s">
        <v>758</v>
      </c>
    </row>
    <row r="638" spans="1:17" s="2" customFormat="1" ht="15" customHeight="1">
      <c r="A638" s="15" t="s">
        <v>1947</v>
      </c>
      <c r="B638" s="15" t="s">
        <v>1948</v>
      </c>
      <c r="C638" s="15" t="s">
        <v>1949</v>
      </c>
      <c r="D638" s="15" t="s">
        <v>3</v>
      </c>
      <c r="E638" s="15" t="s">
        <v>4</v>
      </c>
      <c r="F638" s="15" t="s">
        <v>5</v>
      </c>
      <c r="G638" s="17">
        <v>17.989999999999998</v>
      </c>
      <c r="H638" s="18">
        <v>0.22</v>
      </c>
      <c r="I638" s="75">
        <f t="shared" si="41"/>
        <v>14.0322</v>
      </c>
      <c r="J638" s="91"/>
      <c r="K638" s="17">
        <f t="shared" si="42"/>
        <v>0</v>
      </c>
      <c r="L638" s="15" t="s">
        <v>2339</v>
      </c>
      <c r="M638" s="15" t="s">
        <v>7</v>
      </c>
      <c r="N638" s="20" t="s">
        <v>62</v>
      </c>
      <c r="O638" s="5"/>
      <c r="P638"/>
      <c r="Q638"/>
    </row>
    <row r="639" spans="1:17" s="2" customFormat="1" ht="15" customHeight="1">
      <c r="A639" s="15" t="s">
        <v>2092</v>
      </c>
      <c r="B639" s="15" t="s">
        <v>2093</v>
      </c>
      <c r="C639" s="15" t="s">
        <v>2094</v>
      </c>
      <c r="D639" s="15" t="s">
        <v>3</v>
      </c>
      <c r="E639" s="15" t="s">
        <v>477</v>
      </c>
      <c r="F639" s="15" t="s">
        <v>5</v>
      </c>
      <c r="G639" s="17">
        <v>16.989999999999998</v>
      </c>
      <c r="H639" s="18">
        <v>0.22</v>
      </c>
      <c r="I639" s="75">
        <f t="shared" si="41"/>
        <v>13.252199999999998</v>
      </c>
      <c r="J639" s="91"/>
      <c r="K639" s="17">
        <f t="shared" si="42"/>
        <v>0</v>
      </c>
      <c r="L639" s="15" t="s">
        <v>2373</v>
      </c>
      <c r="M639" s="15" t="s">
        <v>19</v>
      </c>
      <c r="N639" s="20" t="s">
        <v>71</v>
      </c>
      <c r="O639" s="5"/>
      <c r="P639"/>
      <c r="Q639"/>
    </row>
    <row r="640" spans="1:17" s="2" customFormat="1" ht="15" customHeight="1">
      <c r="A640" s="16" t="s">
        <v>1676</v>
      </c>
      <c r="B640" s="16" t="s">
        <v>1677</v>
      </c>
      <c r="C640" s="16" t="s">
        <v>1678</v>
      </c>
      <c r="D640" s="16" t="s">
        <v>1679</v>
      </c>
      <c r="E640" s="15" t="s">
        <v>380</v>
      </c>
      <c r="F640" s="15" t="s">
        <v>5</v>
      </c>
      <c r="G640" s="17">
        <v>18.989999999999998</v>
      </c>
      <c r="H640" s="18">
        <v>0.22</v>
      </c>
      <c r="I640" s="75">
        <f t="shared" si="41"/>
        <v>14.812199999999999</v>
      </c>
      <c r="J640" s="91"/>
      <c r="K640" s="17">
        <f t="shared" si="42"/>
        <v>0</v>
      </c>
      <c r="L640" s="16" t="s">
        <v>2335</v>
      </c>
      <c r="M640" s="15" t="s">
        <v>7</v>
      </c>
      <c r="N640" s="39" t="s">
        <v>253</v>
      </c>
      <c r="O640" s="5"/>
      <c r="P640"/>
      <c r="Q640"/>
    </row>
    <row r="641" spans="1:17" s="2" customFormat="1" ht="15" customHeight="1">
      <c r="A641" s="34" t="s">
        <v>2083</v>
      </c>
      <c r="B641" s="35" t="s">
        <v>2084</v>
      </c>
      <c r="C641" s="34" t="s">
        <v>2085</v>
      </c>
      <c r="D641" s="34" t="s">
        <v>3</v>
      </c>
      <c r="E641" s="34" t="s">
        <v>56</v>
      </c>
      <c r="F641" s="34" t="s">
        <v>5</v>
      </c>
      <c r="G641" s="36">
        <v>17.989999999999998</v>
      </c>
      <c r="H641" s="37">
        <v>0.22</v>
      </c>
      <c r="I641" s="78">
        <f t="shared" si="41"/>
        <v>14.0322</v>
      </c>
      <c r="J641" s="91"/>
      <c r="K641" s="36">
        <f t="shared" si="42"/>
        <v>0</v>
      </c>
      <c r="L641" s="34" t="s">
        <v>2374</v>
      </c>
      <c r="M641" s="34" t="s">
        <v>7</v>
      </c>
      <c r="N641" s="38" t="s">
        <v>30</v>
      </c>
      <c r="O641" s="5"/>
      <c r="P641"/>
      <c r="Q641"/>
    </row>
    <row r="642" spans="1:17" s="2" customFormat="1" ht="15" customHeight="1">
      <c r="A642" s="15" t="s">
        <v>845</v>
      </c>
      <c r="B642" s="15" t="s">
        <v>846</v>
      </c>
      <c r="C642" s="15" t="s">
        <v>847</v>
      </c>
      <c r="D642" s="15" t="s">
        <v>3</v>
      </c>
      <c r="E642" s="15" t="s">
        <v>360</v>
      </c>
      <c r="F642" s="15" t="s">
        <v>5</v>
      </c>
      <c r="G642" s="17">
        <v>17.989999999999998</v>
      </c>
      <c r="H642" s="18">
        <v>0.22</v>
      </c>
      <c r="I642" s="75">
        <f t="shared" si="41"/>
        <v>14.0322</v>
      </c>
      <c r="J642" s="91"/>
      <c r="K642" s="17">
        <f t="shared" si="42"/>
        <v>0</v>
      </c>
      <c r="L642" s="15" t="s">
        <v>2375</v>
      </c>
      <c r="M642" s="15" t="s">
        <v>19</v>
      </c>
      <c r="N642" s="20" t="s">
        <v>848</v>
      </c>
      <c r="O642" s="5"/>
      <c r="P642"/>
      <c r="Q642"/>
    </row>
    <row r="643" spans="1:17" s="2" customFormat="1" ht="15" customHeight="1">
      <c r="A643" s="15" t="s">
        <v>1795</v>
      </c>
      <c r="B643" s="15" t="s">
        <v>1796</v>
      </c>
      <c r="C643" s="15" t="s">
        <v>1797</v>
      </c>
      <c r="D643" s="15" t="s">
        <v>3</v>
      </c>
      <c r="E643" s="15" t="s">
        <v>29</v>
      </c>
      <c r="F643" s="15" t="s">
        <v>5</v>
      </c>
      <c r="G643" s="17">
        <v>16.989999999999998</v>
      </c>
      <c r="H643" s="18">
        <v>0.22</v>
      </c>
      <c r="I643" s="75">
        <f t="shared" si="41"/>
        <v>13.252199999999998</v>
      </c>
      <c r="J643" s="91"/>
      <c r="K643" s="17">
        <f t="shared" si="42"/>
        <v>0</v>
      </c>
      <c r="L643" s="15" t="s">
        <v>2344</v>
      </c>
      <c r="M643" s="15" t="s">
        <v>19</v>
      </c>
      <c r="N643" s="20" t="s">
        <v>155</v>
      </c>
      <c r="O643" s="5"/>
      <c r="P643"/>
      <c r="Q643"/>
    </row>
    <row r="644" spans="1:17" s="2" customFormat="1" ht="15" customHeight="1">
      <c r="A644" s="34" t="s">
        <v>2060</v>
      </c>
      <c r="B644" s="35" t="s">
        <v>2061</v>
      </c>
      <c r="C644" s="34" t="s">
        <v>2062</v>
      </c>
      <c r="D644" s="34" t="s">
        <v>3</v>
      </c>
      <c r="E644" s="34" t="s">
        <v>120</v>
      </c>
      <c r="F644" s="34" t="s">
        <v>5</v>
      </c>
      <c r="G644" s="36">
        <v>17.989999999999998</v>
      </c>
      <c r="H644" s="37">
        <v>0.22</v>
      </c>
      <c r="I644" s="78">
        <f t="shared" si="41"/>
        <v>14.0322</v>
      </c>
      <c r="J644" s="91"/>
      <c r="K644" s="36">
        <f t="shared" si="42"/>
        <v>0</v>
      </c>
      <c r="L644" s="40" t="s">
        <v>2371</v>
      </c>
      <c r="M644" s="34" t="s">
        <v>19</v>
      </c>
      <c r="N644" s="38" t="s">
        <v>155</v>
      </c>
      <c r="O644" s="5"/>
      <c r="P644"/>
      <c r="Q644"/>
    </row>
    <row r="645" spans="1:17" s="2" customFormat="1" ht="15" customHeight="1">
      <c r="A645" s="15" t="s">
        <v>492</v>
      </c>
      <c r="B645" s="15" t="s">
        <v>493</v>
      </c>
      <c r="C645" s="15" t="s">
        <v>494</v>
      </c>
      <c r="D645" s="15" t="s">
        <v>3</v>
      </c>
      <c r="E645" s="15" t="s">
        <v>24</v>
      </c>
      <c r="F645" s="15" t="s">
        <v>5</v>
      </c>
      <c r="G645" s="17">
        <v>17.989999999999998</v>
      </c>
      <c r="H645" s="18">
        <v>0.22</v>
      </c>
      <c r="I645" s="75">
        <f t="shared" si="41"/>
        <v>14.0322</v>
      </c>
      <c r="J645" s="91"/>
      <c r="K645" s="17">
        <f t="shared" si="42"/>
        <v>0</v>
      </c>
      <c r="L645" s="33" t="s">
        <v>2349</v>
      </c>
      <c r="M645" s="15" t="s">
        <v>7</v>
      </c>
      <c r="N645" s="20" t="s">
        <v>129</v>
      </c>
      <c r="O645" s="5"/>
      <c r="P645"/>
      <c r="Q645"/>
    </row>
    <row r="646" spans="1:17" s="2" customFormat="1" ht="15" customHeight="1">
      <c r="A646" s="15" t="s">
        <v>1865</v>
      </c>
      <c r="B646" s="15" t="s">
        <v>1866</v>
      </c>
      <c r="C646" s="15" t="s">
        <v>1867</v>
      </c>
      <c r="D646" s="15" t="s">
        <v>3</v>
      </c>
      <c r="E646" s="15" t="s">
        <v>1683</v>
      </c>
      <c r="F646" s="15" t="s">
        <v>5</v>
      </c>
      <c r="G646" s="17">
        <v>16.989999999999998</v>
      </c>
      <c r="H646" s="18">
        <v>0.22</v>
      </c>
      <c r="I646" s="75">
        <f t="shared" si="41"/>
        <v>13.252199999999998</v>
      </c>
      <c r="J646" s="91"/>
      <c r="K646" s="17">
        <f t="shared" si="42"/>
        <v>0</v>
      </c>
      <c r="L646" s="33" t="s">
        <v>2342</v>
      </c>
      <c r="M646" s="16" t="s">
        <v>13</v>
      </c>
      <c r="N646" s="20" t="s">
        <v>129</v>
      </c>
      <c r="O646" s="5"/>
      <c r="P646"/>
      <c r="Q646"/>
    </row>
    <row r="647" spans="1:17" s="2" customFormat="1" ht="15" customHeight="1">
      <c r="A647" s="15" t="s">
        <v>1646</v>
      </c>
      <c r="B647" s="15" t="s">
        <v>1647</v>
      </c>
      <c r="C647" s="15" t="s">
        <v>1648</v>
      </c>
      <c r="D647" s="15" t="s">
        <v>3</v>
      </c>
      <c r="E647" s="15" t="s">
        <v>519</v>
      </c>
      <c r="F647" s="15" t="s">
        <v>5</v>
      </c>
      <c r="G647" s="17">
        <v>17.989999999999998</v>
      </c>
      <c r="H647" s="18">
        <v>0.22</v>
      </c>
      <c r="I647" s="75">
        <f t="shared" si="41"/>
        <v>14.0322</v>
      </c>
      <c r="J647" s="91"/>
      <c r="K647" s="17">
        <f t="shared" si="42"/>
        <v>0</v>
      </c>
      <c r="L647" s="15" t="s">
        <v>2352</v>
      </c>
      <c r="M647" s="15" t="s">
        <v>7</v>
      </c>
      <c r="N647" s="20" t="s">
        <v>20</v>
      </c>
      <c r="O647" s="5"/>
      <c r="P647"/>
      <c r="Q647"/>
    </row>
    <row r="648" spans="1:17" s="2" customFormat="1" ht="15" customHeight="1">
      <c r="A648" s="15" t="s">
        <v>364</v>
      </c>
      <c r="B648" s="15" t="s">
        <v>365</v>
      </c>
      <c r="C648" s="15" t="s">
        <v>366</v>
      </c>
      <c r="D648" s="15" t="s">
        <v>3</v>
      </c>
      <c r="E648" s="15" t="s">
        <v>209</v>
      </c>
      <c r="F648" s="15" t="s">
        <v>5</v>
      </c>
      <c r="G648" s="17">
        <v>17.989999999999998</v>
      </c>
      <c r="H648" s="18">
        <v>0.22</v>
      </c>
      <c r="I648" s="75">
        <f t="shared" si="41"/>
        <v>14.0322</v>
      </c>
      <c r="J648" s="91"/>
      <c r="K648" s="17">
        <f t="shared" si="42"/>
        <v>0</v>
      </c>
      <c r="L648" s="15" t="s">
        <v>2376</v>
      </c>
      <c r="M648" s="15" t="s">
        <v>19</v>
      </c>
      <c r="N648" s="20" t="s">
        <v>129</v>
      </c>
      <c r="O648" s="5"/>
      <c r="P648"/>
      <c r="Q648"/>
    </row>
    <row r="649" spans="1:17" s="2" customFormat="1" ht="15" customHeight="1">
      <c r="A649" s="34" t="s">
        <v>1950</v>
      </c>
      <c r="B649" s="35" t="s">
        <v>1951</v>
      </c>
      <c r="C649" s="34" t="s">
        <v>1952</v>
      </c>
      <c r="D649" s="34" t="s">
        <v>3</v>
      </c>
      <c r="E649" s="34" t="s">
        <v>88</v>
      </c>
      <c r="F649" s="34" t="s">
        <v>5</v>
      </c>
      <c r="G649" s="36">
        <v>17.989999999999998</v>
      </c>
      <c r="H649" s="37">
        <v>0.22</v>
      </c>
      <c r="I649" s="78">
        <f t="shared" si="41"/>
        <v>14.0322</v>
      </c>
      <c r="J649" s="91"/>
      <c r="K649" s="36">
        <f t="shared" si="42"/>
        <v>0</v>
      </c>
      <c r="L649" s="34" t="s">
        <v>2339</v>
      </c>
      <c r="M649" s="34" t="s">
        <v>7</v>
      </c>
      <c r="N649" s="38" t="s">
        <v>232</v>
      </c>
      <c r="O649" s="5"/>
      <c r="P649"/>
      <c r="Q649"/>
    </row>
    <row r="650" spans="1:17" s="2" customFormat="1" ht="15" customHeight="1">
      <c r="A650" s="41" t="s">
        <v>1649</v>
      </c>
      <c r="B650" s="35" t="s">
        <v>1650</v>
      </c>
      <c r="C650" s="41" t="s">
        <v>1651</v>
      </c>
      <c r="D650" s="41" t="s">
        <v>3</v>
      </c>
      <c r="E650" s="41" t="s">
        <v>258</v>
      </c>
      <c r="F650" s="41" t="s">
        <v>5</v>
      </c>
      <c r="G650" s="65">
        <v>17.989999999999998</v>
      </c>
      <c r="H650" s="66">
        <v>0.22</v>
      </c>
      <c r="I650" s="80">
        <f t="shared" si="41"/>
        <v>14.0322</v>
      </c>
      <c r="J650" s="97"/>
      <c r="K650" s="65">
        <f t="shared" si="42"/>
        <v>0</v>
      </c>
      <c r="L650" s="41" t="s">
        <v>2346</v>
      </c>
      <c r="M650" s="41" t="s">
        <v>13</v>
      </c>
      <c r="N650" s="67" t="s">
        <v>95</v>
      </c>
    </row>
    <row r="651" spans="1:17" s="2" customFormat="1" ht="15" customHeight="1">
      <c r="A651" s="15" t="s">
        <v>1652</v>
      </c>
      <c r="B651" s="15" t="s">
        <v>1653</v>
      </c>
      <c r="C651" s="15" t="s">
        <v>1654</v>
      </c>
      <c r="D651" s="15" t="s">
        <v>3</v>
      </c>
      <c r="E651" s="15" t="s">
        <v>56</v>
      </c>
      <c r="F651" s="15" t="s">
        <v>5</v>
      </c>
      <c r="G651" s="17">
        <v>17.989999999999998</v>
      </c>
      <c r="H651" s="18">
        <v>0.22</v>
      </c>
      <c r="I651" s="75">
        <f t="shared" si="41"/>
        <v>14.0322</v>
      </c>
      <c r="J651" s="91"/>
      <c r="K651" s="17">
        <f t="shared" si="42"/>
        <v>0</v>
      </c>
      <c r="L651" s="15" t="s">
        <v>2352</v>
      </c>
      <c r="M651" s="15" t="s">
        <v>7</v>
      </c>
      <c r="N651" s="20" t="s">
        <v>187</v>
      </c>
      <c r="O651" s="5"/>
      <c r="P651"/>
      <c r="Q651"/>
    </row>
    <row r="652" spans="1:17" s="2" customFormat="1" ht="15" customHeight="1">
      <c r="A652" s="15" t="s">
        <v>1693</v>
      </c>
      <c r="B652" s="15" t="s">
        <v>1694</v>
      </c>
      <c r="C652" s="15" t="s">
        <v>1695</v>
      </c>
      <c r="D652" s="15" t="s">
        <v>3</v>
      </c>
      <c r="E652" s="15" t="s">
        <v>120</v>
      </c>
      <c r="F652" s="15" t="s">
        <v>5</v>
      </c>
      <c r="G652" s="17">
        <v>17.989999999999998</v>
      </c>
      <c r="H652" s="18">
        <v>0.22</v>
      </c>
      <c r="I652" s="75">
        <f t="shared" si="41"/>
        <v>14.0322</v>
      </c>
      <c r="J652" s="91"/>
      <c r="K652" s="17">
        <f t="shared" si="42"/>
        <v>0</v>
      </c>
      <c r="L652" s="15" t="s">
        <v>2359</v>
      </c>
      <c r="M652" s="15" t="s">
        <v>19</v>
      </c>
      <c r="N652" s="20" t="s">
        <v>232</v>
      </c>
      <c r="O652" s="5"/>
      <c r="P652"/>
      <c r="Q652"/>
    </row>
    <row r="653" spans="1:17" s="2" customFormat="1" ht="15" customHeight="1">
      <c r="A653" s="34" t="s">
        <v>1953</v>
      </c>
      <c r="B653" s="35" t="s">
        <v>1954</v>
      </c>
      <c r="C653" s="34" t="s">
        <v>1955</v>
      </c>
      <c r="D653" s="34" t="s">
        <v>3</v>
      </c>
      <c r="E653" s="34" t="s">
        <v>56</v>
      </c>
      <c r="F653" s="34" t="s">
        <v>5</v>
      </c>
      <c r="G653" s="36">
        <v>17.989999999999998</v>
      </c>
      <c r="H653" s="37">
        <v>0.22</v>
      </c>
      <c r="I653" s="78">
        <f t="shared" si="41"/>
        <v>14.0322</v>
      </c>
      <c r="J653" s="91"/>
      <c r="K653" s="36">
        <f t="shared" si="42"/>
        <v>0</v>
      </c>
      <c r="L653" s="34" t="s">
        <v>2339</v>
      </c>
      <c r="M653" s="34" t="s">
        <v>7</v>
      </c>
      <c r="N653" s="38" t="s">
        <v>30</v>
      </c>
    </row>
    <row r="654" spans="1:17" s="2" customFormat="1" ht="15" customHeight="1">
      <c r="A654" s="15" t="s">
        <v>2063</v>
      </c>
      <c r="B654" s="15" t="s">
        <v>2064</v>
      </c>
      <c r="C654" s="15" t="s">
        <v>2065</v>
      </c>
      <c r="D654" s="15" t="s">
        <v>3</v>
      </c>
      <c r="E654" s="15" t="s">
        <v>141</v>
      </c>
      <c r="F654" s="15" t="s">
        <v>5</v>
      </c>
      <c r="G654" s="17">
        <v>17.989999999999998</v>
      </c>
      <c r="H654" s="18">
        <v>0.22</v>
      </c>
      <c r="I654" s="75">
        <f t="shared" si="41"/>
        <v>14.0322</v>
      </c>
      <c r="J654" s="91"/>
      <c r="K654" s="17">
        <f t="shared" si="42"/>
        <v>0</v>
      </c>
      <c r="L654" s="15" t="s">
        <v>2371</v>
      </c>
      <c r="M654" s="15" t="s">
        <v>7</v>
      </c>
      <c r="N654" s="20" t="s">
        <v>205</v>
      </c>
      <c r="O654" s="5"/>
      <c r="P654"/>
      <c r="Q654"/>
    </row>
    <row r="655" spans="1:17" s="2" customFormat="1" ht="15" customHeight="1">
      <c r="A655" s="15" t="s">
        <v>1887</v>
      </c>
      <c r="B655" s="15" t="s">
        <v>1888</v>
      </c>
      <c r="C655" s="15" t="s">
        <v>1889</v>
      </c>
      <c r="D655" s="15" t="s">
        <v>3</v>
      </c>
      <c r="E655" s="15" t="s">
        <v>4</v>
      </c>
      <c r="F655" s="15" t="s">
        <v>5</v>
      </c>
      <c r="G655" s="17">
        <v>17.989999999999998</v>
      </c>
      <c r="H655" s="18">
        <v>0.22</v>
      </c>
      <c r="I655" s="75">
        <f t="shared" si="41"/>
        <v>14.0322</v>
      </c>
      <c r="J655" s="91"/>
      <c r="K655" s="17">
        <f t="shared" si="42"/>
        <v>0</v>
      </c>
      <c r="L655" s="15" t="s">
        <v>2351</v>
      </c>
      <c r="M655" s="15" t="s">
        <v>7</v>
      </c>
      <c r="N655" s="20" t="s">
        <v>71</v>
      </c>
      <c r="O655" s="5"/>
      <c r="P655"/>
      <c r="Q655"/>
    </row>
    <row r="656" spans="1:17" s="2" customFormat="1" ht="15" customHeight="1">
      <c r="A656" s="15" t="s">
        <v>1741</v>
      </c>
      <c r="B656" s="15" t="s">
        <v>1742</v>
      </c>
      <c r="C656" s="15" t="s">
        <v>1743</v>
      </c>
      <c r="D656" s="15" t="s">
        <v>3</v>
      </c>
      <c r="E656" s="15" t="s">
        <v>4</v>
      </c>
      <c r="F656" s="15" t="s">
        <v>5</v>
      </c>
      <c r="G656" s="17">
        <v>17.989999999999998</v>
      </c>
      <c r="H656" s="18">
        <v>0.22</v>
      </c>
      <c r="I656" s="75">
        <f t="shared" si="41"/>
        <v>14.0322</v>
      </c>
      <c r="J656" s="91"/>
      <c r="K656" s="17">
        <f t="shared" si="42"/>
        <v>0</v>
      </c>
      <c r="L656" s="15" t="s">
        <v>2355</v>
      </c>
      <c r="M656" s="15" t="s">
        <v>7</v>
      </c>
      <c r="N656" s="20" t="s">
        <v>232</v>
      </c>
    </row>
    <row r="657" spans="1:17" s="2" customFormat="1" ht="15" customHeight="1">
      <c r="A657" s="15" t="s">
        <v>1956</v>
      </c>
      <c r="B657" s="15" t="s">
        <v>1957</v>
      </c>
      <c r="C657" s="15" t="s">
        <v>1958</v>
      </c>
      <c r="D657" s="15" t="s">
        <v>3</v>
      </c>
      <c r="E657" s="15" t="s">
        <v>287</v>
      </c>
      <c r="F657" s="15" t="s">
        <v>5</v>
      </c>
      <c r="G657" s="17">
        <v>16.95</v>
      </c>
      <c r="H657" s="18">
        <v>0.22</v>
      </c>
      <c r="I657" s="75">
        <f t="shared" si="41"/>
        <v>13.221</v>
      </c>
      <c r="J657" s="91"/>
      <c r="K657" s="17">
        <f t="shared" si="42"/>
        <v>0</v>
      </c>
      <c r="L657" s="15" t="s">
        <v>2339</v>
      </c>
      <c r="M657" s="15" t="s">
        <v>7</v>
      </c>
      <c r="N657" s="20" t="s">
        <v>101</v>
      </c>
      <c r="O657" s="5"/>
      <c r="P657"/>
      <c r="Q657"/>
    </row>
    <row r="658" spans="1:17" s="2" customFormat="1" ht="15" customHeight="1">
      <c r="A658" s="15" t="s">
        <v>1744</v>
      </c>
      <c r="B658" s="15" t="s">
        <v>1745</v>
      </c>
      <c r="C658" s="15" t="s">
        <v>1746</v>
      </c>
      <c r="D658" s="15" t="s">
        <v>1747</v>
      </c>
      <c r="E658" s="15" t="s">
        <v>199</v>
      </c>
      <c r="F658" s="15" t="s">
        <v>5</v>
      </c>
      <c r="G658" s="17">
        <v>18.989999999999998</v>
      </c>
      <c r="H658" s="18">
        <v>0.22</v>
      </c>
      <c r="I658" s="75">
        <f t="shared" si="41"/>
        <v>14.812199999999999</v>
      </c>
      <c r="J658" s="91"/>
      <c r="K658" s="17">
        <f t="shared" si="42"/>
        <v>0</v>
      </c>
      <c r="L658" s="15" t="s">
        <v>2355</v>
      </c>
      <c r="M658" s="15" t="s">
        <v>19</v>
      </c>
      <c r="N658" s="20" t="s">
        <v>249</v>
      </c>
      <c r="O658" s="5"/>
      <c r="P658"/>
      <c r="Q658"/>
    </row>
    <row r="659" spans="1:17" s="2" customFormat="1" ht="15" customHeight="1">
      <c r="A659" s="15" t="s">
        <v>1798</v>
      </c>
      <c r="B659" s="15" t="s">
        <v>1799</v>
      </c>
      <c r="C659" s="15" t="s">
        <v>1800</v>
      </c>
      <c r="D659" s="15" t="s">
        <v>3</v>
      </c>
      <c r="E659" s="15" t="s">
        <v>12</v>
      </c>
      <c r="F659" s="15" t="s">
        <v>5</v>
      </c>
      <c r="G659" s="17">
        <v>17.989999999999998</v>
      </c>
      <c r="H659" s="18">
        <v>0.22</v>
      </c>
      <c r="I659" s="75">
        <f t="shared" si="41"/>
        <v>14.0322</v>
      </c>
      <c r="J659" s="91"/>
      <c r="K659" s="17">
        <f t="shared" si="42"/>
        <v>0</v>
      </c>
      <c r="L659" s="15" t="s">
        <v>2344</v>
      </c>
      <c r="M659" s="15" t="s">
        <v>7</v>
      </c>
      <c r="N659" s="20" t="s">
        <v>146</v>
      </c>
      <c r="O659" s="5"/>
      <c r="P659"/>
      <c r="Q659"/>
    </row>
    <row r="660" spans="1:17" s="2" customFormat="1" ht="15" customHeight="1">
      <c r="A660" s="15" t="s">
        <v>1748</v>
      </c>
      <c r="B660" s="15" t="s">
        <v>1749</v>
      </c>
      <c r="C660" s="15" t="s">
        <v>1750</v>
      </c>
      <c r="D660" s="15" t="s">
        <v>3</v>
      </c>
      <c r="E660" s="15" t="s">
        <v>4</v>
      </c>
      <c r="F660" s="15" t="s">
        <v>5</v>
      </c>
      <c r="G660" s="17">
        <v>17.989999999999998</v>
      </c>
      <c r="H660" s="18">
        <v>0.22</v>
      </c>
      <c r="I660" s="75">
        <f t="shared" si="41"/>
        <v>14.0322</v>
      </c>
      <c r="J660" s="91"/>
      <c r="K660" s="17">
        <f t="shared" si="42"/>
        <v>0</v>
      </c>
      <c r="L660" s="15" t="s">
        <v>2355</v>
      </c>
      <c r="M660" s="15" t="s">
        <v>1751</v>
      </c>
      <c r="N660" s="20" t="s">
        <v>605</v>
      </c>
      <c r="O660" s="5"/>
      <c r="P660"/>
      <c r="Q660"/>
    </row>
    <row r="661" spans="1:17" s="2" customFormat="1">
      <c r="A661" s="15" t="s">
        <v>1959</v>
      </c>
      <c r="B661" s="15" t="s">
        <v>1960</v>
      </c>
      <c r="C661" s="15" t="s">
        <v>1961</v>
      </c>
      <c r="D661" s="15" t="s">
        <v>3</v>
      </c>
      <c r="E661" s="15" t="s">
        <v>84</v>
      </c>
      <c r="F661" s="15" t="s">
        <v>5</v>
      </c>
      <c r="G661" s="17">
        <v>17.989999999999998</v>
      </c>
      <c r="H661" s="18">
        <v>0.22</v>
      </c>
      <c r="I661" s="75">
        <f t="shared" ref="I661:I692" si="43">G661*0.78</f>
        <v>14.0322</v>
      </c>
      <c r="J661" s="91"/>
      <c r="K661" s="17">
        <f t="shared" ref="K661:K692" si="44">J661*I661</f>
        <v>0</v>
      </c>
      <c r="L661" s="15" t="s">
        <v>2339</v>
      </c>
      <c r="M661" s="15" t="s">
        <v>13</v>
      </c>
      <c r="N661" s="20" t="s">
        <v>605</v>
      </c>
    </row>
    <row r="662" spans="1:17" s="2" customFormat="1" ht="15" customHeight="1">
      <c r="A662" s="15" t="s">
        <v>1752</v>
      </c>
      <c r="B662" s="15" t="s">
        <v>1753</v>
      </c>
      <c r="C662" s="15" t="s">
        <v>1754</v>
      </c>
      <c r="D662" s="15" t="s">
        <v>3</v>
      </c>
      <c r="E662" s="15" t="s">
        <v>258</v>
      </c>
      <c r="F662" s="15" t="s">
        <v>5</v>
      </c>
      <c r="G662" s="17">
        <v>17.989999999999998</v>
      </c>
      <c r="H662" s="18">
        <v>0.22</v>
      </c>
      <c r="I662" s="75">
        <f t="shared" si="43"/>
        <v>14.0322</v>
      </c>
      <c r="J662" s="91"/>
      <c r="K662" s="17">
        <f t="shared" si="44"/>
        <v>0</v>
      </c>
      <c r="L662" s="15" t="s">
        <v>2355</v>
      </c>
      <c r="M662" s="15" t="s">
        <v>7</v>
      </c>
      <c r="N662" s="20" t="s">
        <v>673</v>
      </c>
      <c r="O662" s="5"/>
      <c r="P662"/>
      <c r="Q662"/>
    </row>
    <row r="663" spans="1:17" s="2" customFormat="1" ht="15" customHeight="1">
      <c r="A663" s="15" t="s">
        <v>2045</v>
      </c>
      <c r="B663" s="15" t="s">
        <v>2046</v>
      </c>
      <c r="C663" s="15" t="s">
        <v>2047</v>
      </c>
      <c r="D663" s="15" t="s">
        <v>3</v>
      </c>
      <c r="E663" s="15" t="s">
        <v>1161</v>
      </c>
      <c r="F663" s="15" t="s">
        <v>5</v>
      </c>
      <c r="G663" s="17">
        <v>18.989999999999998</v>
      </c>
      <c r="H663" s="18">
        <v>0.22</v>
      </c>
      <c r="I663" s="75">
        <f t="shared" si="43"/>
        <v>14.812199999999999</v>
      </c>
      <c r="J663" s="91"/>
      <c r="K663" s="17">
        <f t="shared" si="44"/>
        <v>0</v>
      </c>
      <c r="L663" s="15" t="s">
        <v>2338</v>
      </c>
      <c r="M663" s="16" t="s">
        <v>13</v>
      </c>
      <c r="N663" s="20" t="s">
        <v>129</v>
      </c>
      <c r="O663" s="5"/>
      <c r="P663"/>
      <c r="Q663"/>
    </row>
    <row r="664" spans="1:17" s="2" customFormat="1" ht="15" customHeight="1">
      <c r="A664" s="15" t="s">
        <v>2066</v>
      </c>
      <c r="B664" s="15" t="s">
        <v>2067</v>
      </c>
      <c r="C664" s="15" t="s">
        <v>2068</v>
      </c>
      <c r="D664" s="15" t="s">
        <v>3</v>
      </c>
      <c r="E664" s="15" t="s">
        <v>1683</v>
      </c>
      <c r="F664" s="15" t="s">
        <v>5</v>
      </c>
      <c r="G664" s="17">
        <v>16.989999999999998</v>
      </c>
      <c r="H664" s="18">
        <v>0.22</v>
      </c>
      <c r="I664" s="75">
        <f t="shared" si="43"/>
        <v>13.252199999999998</v>
      </c>
      <c r="J664" s="91"/>
      <c r="K664" s="17">
        <f t="shared" si="44"/>
        <v>0</v>
      </c>
      <c r="L664" s="15" t="s">
        <v>2371</v>
      </c>
      <c r="M664" s="16" t="s">
        <v>13</v>
      </c>
      <c r="N664" s="20" t="s">
        <v>129</v>
      </c>
      <c r="O664" s="5"/>
      <c r="P664"/>
      <c r="Q664"/>
    </row>
    <row r="665" spans="1:17" s="2" customFormat="1" ht="15" customHeight="1">
      <c r="A665" s="15" t="s">
        <v>1755</v>
      </c>
      <c r="B665" s="15" t="s">
        <v>1756</v>
      </c>
      <c r="C665" s="15" t="s">
        <v>1757</v>
      </c>
      <c r="D665" s="15" t="s">
        <v>3</v>
      </c>
      <c r="E665" s="15" t="s">
        <v>258</v>
      </c>
      <c r="F665" s="15" t="s">
        <v>5</v>
      </c>
      <c r="G665" s="17">
        <v>17.989999999999998</v>
      </c>
      <c r="H665" s="18">
        <v>0.22</v>
      </c>
      <c r="I665" s="75">
        <f t="shared" si="43"/>
        <v>14.0322</v>
      </c>
      <c r="J665" s="91"/>
      <c r="K665" s="17">
        <f t="shared" si="44"/>
        <v>0</v>
      </c>
      <c r="L665" s="15" t="s">
        <v>2355</v>
      </c>
      <c r="M665" s="15" t="s">
        <v>7</v>
      </c>
      <c r="N665" s="20" t="s">
        <v>868</v>
      </c>
      <c r="O665" s="5"/>
      <c r="P665"/>
      <c r="Q665"/>
    </row>
    <row r="666" spans="1:17" s="2" customFormat="1" ht="15" customHeight="1">
      <c r="A666" s="34" t="s">
        <v>1696</v>
      </c>
      <c r="B666" s="35" t="s">
        <v>1697</v>
      </c>
      <c r="C666" s="34" t="s">
        <v>1698</v>
      </c>
      <c r="D666" s="34" t="s">
        <v>3</v>
      </c>
      <c r="E666" s="34" t="s">
        <v>120</v>
      </c>
      <c r="F666" s="34" t="s">
        <v>5</v>
      </c>
      <c r="G666" s="36">
        <v>17.989999999999998</v>
      </c>
      <c r="H666" s="37">
        <v>0.22</v>
      </c>
      <c r="I666" s="78">
        <f t="shared" si="43"/>
        <v>14.0322</v>
      </c>
      <c r="J666" s="91"/>
      <c r="K666" s="36">
        <f t="shared" si="44"/>
        <v>0</v>
      </c>
      <c r="L666" s="34" t="s">
        <v>2359</v>
      </c>
      <c r="M666" s="34" t="s">
        <v>19</v>
      </c>
      <c r="N666" s="38" t="s">
        <v>137</v>
      </c>
      <c r="O666" s="5"/>
      <c r="P666"/>
      <c r="Q666"/>
    </row>
    <row r="667" spans="1:17" s="2" customFormat="1">
      <c r="A667" s="15" t="s">
        <v>2018</v>
      </c>
      <c r="B667" s="15" t="s">
        <v>2019</v>
      </c>
      <c r="C667" s="15" t="s">
        <v>2020</v>
      </c>
      <c r="D667" s="15" t="s">
        <v>3</v>
      </c>
      <c r="E667" s="15" t="s">
        <v>360</v>
      </c>
      <c r="F667" s="15" t="s">
        <v>5</v>
      </c>
      <c r="G667" s="17">
        <v>17.989999999999998</v>
      </c>
      <c r="H667" s="18">
        <v>0.22</v>
      </c>
      <c r="I667" s="75">
        <f t="shared" si="43"/>
        <v>14.0322</v>
      </c>
      <c r="J667" s="91"/>
      <c r="K667" s="17">
        <f t="shared" si="44"/>
        <v>0</v>
      </c>
      <c r="L667" s="15" t="s">
        <v>2341</v>
      </c>
      <c r="M667" s="15" t="s">
        <v>19</v>
      </c>
      <c r="N667" s="20" t="s">
        <v>89</v>
      </c>
    </row>
    <row r="668" spans="1:17" s="2" customFormat="1" ht="15" customHeight="1">
      <c r="A668" s="15" t="s">
        <v>1758</v>
      </c>
      <c r="B668" s="15" t="s">
        <v>1759</v>
      </c>
      <c r="C668" s="15" t="s">
        <v>1760</v>
      </c>
      <c r="D668" s="15" t="s">
        <v>1759</v>
      </c>
      <c r="E668" s="15" t="s">
        <v>84</v>
      </c>
      <c r="F668" s="15" t="s">
        <v>5</v>
      </c>
      <c r="G668" s="17">
        <v>17.989999999999998</v>
      </c>
      <c r="H668" s="18">
        <v>0.22</v>
      </c>
      <c r="I668" s="75">
        <f t="shared" si="43"/>
        <v>14.0322</v>
      </c>
      <c r="J668" s="91"/>
      <c r="K668" s="17">
        <f t="shared" si="44"/>
        <v>0</v>
      </c>
      <c r="L668" s="15" t="s">
        <v>2355</v>
      </c>
      <c r="M668" s="15" t="s">
        <v>7</v>
      </c>
      <c r="N668" s="20" t="s">
        <v>237</v>
      </c>
    </row>
    <row r="669" spans="1:17" s="2" customFormat="1" ht="15" customHeight="1">
      <c r="A669" s="34" t="s">
        <v>2048</v>
      </c>
      <c r="B669" s="35" t="s">
        <v>2049</v>
      </c>
      <c r="C669" s="34" t="s">
        <v>2050</v>
      </c>
      <c r="D669" s="34" t="s">
        <v>3</v>
      </c>
      <c r="E669" s="34" t="s">
        <v>861</v>
      </c>
      <c r="F669" s="34" t="s">
        <v>5</v>
      </c>
      <c r="G669" s="36">
        <v>17.989999999999998</v>
      </c>
      <c r="H669" s="37">
        <v>0.22</v>
      </c>
      <c r="I669" s="78">
        <f t="shared" si="43"/>
        <v>14.0322</v>
      </c>
      <c r="J669" s="91"/>
      <c r="K669" s="36">
        <f t="shared" si="44"/>
        <v>0</v>
      </c>
      <c r="L669" s="34" t="s">
        <v>2338</v>
      </c>
      <c r="M669" s="34" t="s">
        <v>19</v>
      </c>
      <c r="N669" s="38" t="s">
        <v>171</v>
      </c>
      <c r="O669" s="5"/>
      <c r="P669"/>
      <c r="Q669"/>
    </row>
    <row r="670" spans="1:17" s="2" customFormat="1" ht="15" customHeight="1">
      <c r="A670" s="15" t="s">
        <v>516</v>
      </c>
      <c r="B670" s="15" t="s">
        <v>517</v>
      </c>
      <c r="C670" s="15" t="s">
        <v>518</v>
      </c>
      <c r="D670" s="15" t="s">
        <v>3</v>
      </c>
      <c r="E670" s="15" t="s">
        <v>519</v>
      </c>
      <c r="F670" s="15" t="s">
        <v>5</v>
      </c>
      <c r="G670" s="17">
        <v>18.989999999999998</v>
      </c>
      <c r="H670" s="18">
        <v>0.22</v>
      </c>
      <c r="I670" s="75">
        <f t="shared" si="43"/>
        <v>14.812199999999999</v>
      </c>
      <c r="J670" s="91"/>
      <c r="K670" s="17">
        <f t="shared" si="44"/>
        <v>0</v>
      </c>
      <c r="L670" s="15" t="s">
        <v>2345</v>
      </c>
      <c r="M670" s="15" t="s">
        <v>19</v>
      </c>
      <c r="N670" s="20" t="s">
        <v>20</v>
      </c>
      <c r="O670" s="5"/>
      <c r="P670"/>
      <c r="Q670"/>
    </row>
    <row r="671" spans="1:17" s="2" customFormat="1" ht="15" customHeight="1">
      <c r="A671" s="15" t="s">
        <v>1962</v>
      </c>
      <c r="B671" s="15" t="s">
        <v>1963</v>
      </c>
      <c r="C671" s="15" t="s">
        <v>1964</v>
      </c>
      <c r="D671" s="15" t="s">
        <v>3</v>
      </c>
      <c r="E671" s="15" t="s">
        <v>473</v>
      </c>
      <c r="F671" s="15" t="s">
        <v>5</v>
      </c>
      <c r="G671" s="17">
        <v>17.989999999999998</v>
      </c>
      <c r="H671" s="18">
        <v>0.22</v>
      </c>
      <c r="I671" s="75">
        <f t="shared" si="43"/>
        <v>14.0322</v>
      </c>
      <c r="J671" s="91"/>
      <c r="K671" s="17">
        <f t="shared" si="44"/>
        <v>0</v>
      </c>
      <c r="L671" s="15" t="s">
        <v>2339</v>
      </c>
      <c r="M671" s="15" t="s">
        <v>19</v>
      </c>
      <c r="N671" s="20" t="s">
        <v>8</v>
      </c>
      <c r="O671" s="5"/>
      <c r="P671"/>
      <c r="Q671"/>
    </row>
    <row r="672" spans="1:17" s="2" customFormat="1" ht="15" customHeight="1">
      <c r="A672" s="34" t="s">
        <v>1029</v>
      </c>
      <c r="B672" s="35" t="s">
        <v>1030</v>
      </c>
      <c r="C672" s="34" t="s">
        <v>1031</v>
      </c>
      <c r="D672" s="34" t="s">
        <v>1032</v>
      </c>
      <c r="E672" s="34" t="s">
        <v>120</v>
      </c>
      <c r="F672" s="34" t="s">
        <v>5</v>
      </c>
      <c r="G672" s="36">
        <v>17.989999999999998</v>
      </c>
      <c r="H672" s="37">
        <v>0.22</v>
      </c>
      <c r="I672" s="78">
        <f t="shared" si="43"/>
        <v>14.0322</v>
      </c>
      <c r="J672" s="91"/>
      <c r="K672" s="36">
        <f t="shared" si="44"/>
        <v>0</v>
      </c>
      <c r="L672" s="34" t="s">
        <v>2344</v>
      </c>
      <c r="M672" s="34" t="s">
        <v>7</v>
      </c>
      <c r="N672" s="38" t="s">
        <v>182</v>
      </c>
      <c r="O672" s="5"/>
      <c r="P672"/>
      <c r="Q672"/>
    </row>
    <row r="673" spans="1:17" s="2" customFormat="1" ht="15" customHeight="1">
      <c r="A673" s="15" t="s">
        <v>1655</v>
      </c>
      <c r="B673" s="15" t="s">
        <v>1656</v>
      </c>
      <c r="C673" s="15" t="s">
        <v>1657</v>
      </c>
      <c r="D673" s="15" t="s">
        <v>3</v>
      </c>
      <c r="E673" s="15" t="s">
        <v>50</v>
      </c>
      <c r="F673" s="15" t="s">
        <v>5</v>
      </c>
      <c r="G673" s="17">
        <v>19.989999999999998</v>
      </c>
      <c r="H673" s="18">
        <v>0.22</v>
      </c>
      <c r="I673" s="75">
        <f t="shared" si="43"/>
        <v>15.5922</v>
      </c>
      <c r="J673" s="91"/>
      <c r="K673" s="17">
        <f t="shared" si="44"/>
        <v>0</v>
      </c>
      <c r="L673" s="15" t="s">
        <v>2352</v>
      </c>
      <c r="M673" s="15" t="s">
        <v>7</v>
      </c>
      <c r="N673" s="20" t="s">
        <v>62</v>
      </c>
      <c r="O673" s="5"/>
      <c r="P673"/>
      <c r="Q673"/>
    </row>
    <row r="674" spans="1:17" s="2" customFormat="1" ht="15" customHeight="1">
      <c r="A674" s="15" t="s">
        <v>2069</v>
      </c>
      <c r="B674" s="15" t="s">
        <v>2070</v>
      </c>
      <c r="C674" s="15" t="s">
        <v>2071</v>
      </c>
      <c r="D674" s="15" t="s">
        <v>3</v>
      </c>
      <c r="E674" s="15" t="s">
        <v>360</v>
      </c>
      <c r="F674" s="15" t="s">
        <v>5</v>
      </c>
      <c r="G674" s="17">
        <v>17.989999999999998</v>
      </c>
      <c r="H674" s="18">
        <v>0.22</v>
      </c>
      <c r="I674" s="75">
        <f t="shared" si="43"/>
        <v>14.0322</v>
      </c>
      <c r="J674" s="91"/>
      <c r="K674" s="17">
        <f t="shared" si="44"/>
        <v>0</v>
      </c>
      <c r="L674" s="15" t="s">
        <v>2371</v>
      </c>
      <c r="M674" s="15" t="s">
        <v>19</v>
      </c>
      <c r="N674" s="20" t="s">
        <v>95</v>
      </c>
    </row>
    <row r="675" spans="1:17" s="2" customFormat="1" ht="15" customHeight="1">
      <c r="A675" s="15" t="s">
        <v>1965</v>
      </c>
      <c r="B675" s="15" t="s">
        <v>1966</v>
      </c>
      <c r="C675" s="15" t="s">
        <v>1967</v>
      </c>
      <c r="D675" s="15" t="s">
        <v>3</v>
      </c>
      <c r="E675" s="15" t="s">
        <v>258</v>
      </c>
      <c r="F675" s="15" t="s">
        <v>5</v>
      </c>
      <c r="G675" s="17">
        <v>17.989999999999998</v>
      </c>
      <c r="H675" s="18">
        <v>0.22</v>
      </c>
      <c r="I675" s="75">
        <f t="shared" si="43"/>
        <v>14.0322</v>
      </c>
      <c r="J675" s="91"/>
      <c r="K675" s="17">
        <f t="shared" si="44"/>
        <v>0</v>
      </c>
      <c r="L675" s="15" t="s">
        <v>2339</v>
      </c>
      <c r="M675" s="15" t="s">
        <v>7</v>
      </c>
      <c r="N675" s="20" t="s">
        <v>101</v>
      </c>
      <c r="O675" s="5"/>
      <c r="P675"/>
      <c r="Q675"/>
    </row>
    <row r="676" spans="1:17" s="2" customFormat="1" ht="15" customHeight="1">
      <c r="A676" s="15" t="s">
        <v>1680</v>
      </c>
      <c r="B676" s="15" t="s">
        <v>1681</v>
      </c>
      <c r="C676" s="15" t="s">
        <v>1682</v>
      </c>
      <c r="D676" s="15" t="s">
        <v>3</v>
      </c>
      <c r="E676" s="15" t="s">
        <v>1683</v>
      </c>
      <c r="F676" s="15" t="s">
        <v>5</v>
      </c>
      <c r="G676" s="17">
        <v>16.989999999999998</v>
      </c>
      <c r="H676" s="18">
        <v>0.22</v>
      </c>
      <c r="I676" s="75">
        <f t="shared" si="43"/>
        <v>13.252199999999998</v>
      </c>
      <c r="J676" s="91"/>
      <c r="K676" s="17">
        <f t="shared" si="44"/>
        <v>0</v>
      </c>
      <c r="L676" s="15" t="s">
        <v>2335</v>
      </c>
      <c r="M676" s="16" t="s">
        <v>13</v>
      </c>
      <c r="N676" s="20" t="s">
        <v>129</v>
      </c>
      <c r="O676" s="5"/>
      <c r="P676"/>
      <c r="Q676"/>
    </row>
    <row r="677" spans="1:17" s="2" customFormat="1" ht="15" customHeight="1">
      <c r="A677" s="34" t="s">
        <v>502</v>
      </c>
      <c r="B677" s="35" t="s">
        <v>503</v>
      </c>
      <c r="C677" s="34" t="s">
        <v>504</v>
      </c>
      <c r="D677" s="34" t="s">
        <v>3</v>
      </c>
      <c r="E677" s="34" t="s">
        <v>45</v>
      </c>
      <c r="F677" s="34" t="s">
        <v>5</v>
      </c>
      <c r="G677" s="36">
        <v>17.989999999999998</v>
      </c>
      <c r="H677" s="37">
        <v>0.22</v>
      </c>
      <c r="I677" s="78">
        <f t="shared" si="43"/>
        <v>14.0322</v>
      </c>
      <c r="J677" s="91"/>
      <c r="K677" s="36">
        <f t="shared" si="44"/>
        <v>0</v>
      </c>
      <c r="L677" s="40" t="s">
        <v>2377</v>
      </c>
      <c r="M677" s="34" t="s">
        <v>19</v>
      </c>
      <c r="N677" s="38" t="s">
        <v>30</v>
      </c>
      <c r="O677" s="5"/>
      <c r="P677"/>
      <c r="Q677"/>
    </row>
    <row r="678" spans="1:17" s="2" customFormat="1" ht="15" customHeight="1">
      <c r="A678" s="15" t="s">
        <v>1658</v>
      </c>
      <c r="B678" s="15" t="s">
        <v>1659</v>
      </c>
      <c r="C678" s="15" t="s">
        <v>1660</v>
      </c>
      <c r="D678" s="15" t="s">
        <v>3</v>
      </c>
      <c r="E678" s="15" t="s">
        <v>84</v>
      </c>
      <c r="F678" s="15" t="s">
        <v>5</v>
      </c>
      <c r="G678" s="17">
        <v>17.989999999999998</v>
      </c>
      <c r="H678" s="18">
        <v>0.22</v>
      </c>
      <c r="I678" s="75">
        <f t="shared" si="43"/>
        <v>14.0322</v>
      </c>
      <c r="J678" s="91"/>
      <c r="K678" s="17">
        <f t="shared" si="44"/>
        <v>0</v>
      </c>
      <c r="L678" s="15" t="s">
        <v>2352</v>
      </c>
      <c r="M678" s="15" t="s">
        <v>13</v>
      </c>
      <c r="N678" s="20" t="s">
        <v>237</v>
      </c>
      <c r="O678" s="5"/>
      <c r="P678"/>
      <c r="Q678"/>
    </row>
    <row r="679" spans="1:17" s="2" customFormat="1" ht="15" customHeight="1">
      <c r="A679" s="15" t="s">
        <v>1801</v>
      </c>
      <c r="B679" s="15" t="s">
        <v>1802</v>
      </c>
      <c r="C679" s="15" t="s">
        <v>1803</v>
      </c>
      <c r="D679" s="15" t="s">
        <v>3</v>
      </c>
      <c r="E679" s="15" t="s">
        <v>88</v>
      </c>
      <c r="F679" s="15" t="s">
        <v>5</v>
      </c>
      <c r="G679" s="17">
        <v>17.989999999999998</v>
      </c>
      <c r="H679" s="18">
        <v>0.22</v>
      </c>
      <c r="I679" s="75">
        <f t="shared" si="43"/>
        <v>14.0322</v>
      </c>
      <c r="J679" s="91"/>
      <c r="K679" s="17">
        <f t="shared" si="44"/>
        <v>0</v>
      </c>
      <c r="L679" s="15" t="s">
        <v>2344</v>
      </c>
      <c r="M679" s="15" t="s">
        <v>19</v>
      </c>
      <c r="N679" s="20" t="s">
        <v>245</v>
      </c>
      <c r="O679" s="5"/>
      <c r="P679"/>
      <c r="Q679"/>
    </row>
    <row r="680" spans="1:17" s="2" customFormat="1" ht="15" customHeight="1">
      <c r="A680" s="15" t="s">
        <v>2072</v>
      </c>
      <c r="B680" s="15" t="s">
        <v>2073</v>
      </c>
      <c r="C680" s="15" t="s">
        <v>2074</v>
      </c>
      <c r="D680" s="15" t="s">
        <v>3</v>
      </c>
      <c r="E680" s="15" t="s">
        <v>50</v>
      </c>
      <c r="F680" s="15" t="s">
        <v>5</v>
      </c>
      <c r="G680" s="17">
        <v>17.989999999999998</v>
      </c>
      <c r="H680" s="18">
        <v>0.22</v>
      </c>
      <c r="I680" s="75">
        <f t="shared" si="43"/>
        <v>14.0322</v>
      </c>
      <c r="J680" s="91"/>
      <c r="K680" s="17">
        <f t="shared" si="44"/>
        <v>0</v>
      </c>
      <c r="L680" s="15" t="s">
        <v>2371</v>
      </c>
      <c r="M680" s="15" t="s">
        <v>19</v>
      </c>
      <c r="N680" s="20" t="s">
        <v>171</v>
      </c>
      <c r="O680" s="5"/>
      <c r="P680"/>
      <c r="Q680"/>
    </row>
    <row r="681" spans="1:17" s="2" customFormat="1" ht="15" customHeight="1">
      <c r="A681" s="15" t="s">
        <v>2095</v>
      </c>
      <c r="B681" s="15" t="s">
        <v>2096</v>
      </c>
      <c r="C681" s="15" t="s">
        <v>2097</v>
      </c>
      <c r="D681" s="15" t="s">
        <v>3</v>
      </c>
      <c r="E681" s="15" t="s">
        <v>223</v>
      </c>
      <c r="F681" s="15" t="s">
        <v>5</v>
      </c>
      <c r="G681" s="17">
        <v>16.989999999999998</v>
      </c>
      <c r="H681" s="18">
        <v>0.22</v>
      </c>
      <c r="I681" s="75">
        <f t="shared" si="43"/>
        <v>13.252199999999998</v>
      </c>
      <c r="J681" s="91"/>
      <c r="K681" s="17">
        <f t="shared" si="44"/>
        <v>0</v>
      </c>
      <c r="L681" s="15" t="s">
        <v>2373</v>
      </c>
      <c r="M681" s="15" t="s">
        <v>19</v>
      </c>
      <c r="N681" s="20" t="s">
        <v>205</v>
      </c>
      <c r="O681" s="5"/>
      <c r="P681"/>
      <c r="Q681"/>
    </row>
    <row r="682" spans="1:17" s="2" customFormat="1" ht="15" customHeight="1">
      <c r="A682" s="15" t="s">
        <v>1684</v>
      </c>
      <c r="B682" s="15" t="s">
        <v>1685</v>
      </c>
      <c r="C682" s="15" t="s">
        <v>1686</v>
      </c>
      <c r="D682" s="15" t="s">
        <v>3</v>
      </c>
      <c r="E682" s="15" t="s">
        <v>498</v>
      </c>
      <c r="F682" s="15" t="s">
        <v>5</v>
      </c>
      <c r="G682" s="17">
        <v>17.989999999999998</v>
      </c>
      <c r="H682" s="18">
        <v>0.22</v>
      </c>
      <c r="I682" s="75">
        <f t="shared" si="43"/>
        <v>14.0322</v>
      </c>
      <c r="J682" s="91"/>
      <c r="K682" s="17">
        <f t="shared" si="44"/>
        <v>0</v>
      </c>
      <c r="L682" s="15" t="s">
        <v>2335</v>
      </c>
      <c r="M682" s="15" t="s">
        <v>19</v>
      </c>
      <c r="N682" s="20" t="s">
        <v>171</v>
      </c>
      <c r="O682" s="5"/>
      <c r="P682"/>
      <c r="Q682"/>
    </row>
    <row r="683" spans="1:17" s="2" customFormat="1" ht="15" customHeight="1">
      <c r="A683" s="34" t="s">
        <v>1841</v>
      </c>
      <c r="B683" s="35" t="s">
        <v>1842</v>
      </c>
      <c r="C683" s="34" t="s">
        <v>197</v>
      </c>
      <c r="D683" s="34" t="s">
        <v>3</v>
      </c>
      <c r="E683" s="34" t="s">
        <v>56</v>
      </c>
      <c r="F683" s="34" t="s">
        <v>5</v>
      </c>
      <c r="G683" s="36">
        <v>17.989999999999998</v>
      </c>
      <c r="H683" s="37">
        <v>0.22</v>
      </c>
      <c r="I683" s="78">
        <f t="shared" si="43"/>
        <v>14.0322</v>
      </c>
      <c r="J683" s="91"/>
      <c r="K683" s="36">
        <f t="shared" si="44"/>
        <v>0</v>
      </c>
      <c r="L683" s="40" t="s">
        <v>2353</v>
      </c>
      <c r="M683" s="34" t="s">
        <v>7</v>
      </c>
      <c r="N683" s="38" t="s">
        <v>868</v>
      </c>
    </row>
    <row r="684" spans="1:17" s="2" customFormat="1" ht="15" customHeight="1">
      <c r="A684" s="34" t="s">
        <v>508</v>
      </c>
      <c r="B684" s="35" t="s">
        <v>509</v>
      </c>
      <c r="C684" s="34" t="s">
        <v>197</v>
      </c>
      <c r="D684" s="34" t="s">
        <v>3</v>
      </c>
      <c r="E684" s="34" t="s">
        <v>199</v>
      </c>
      <c r="F684" s="34" t="s">
        <v>5</v>
      </c>
      <c r="G684" s="36">
        <v>17.989999999999998</v>
      </c>
      <c r="H684" s="37">
        <v>0.22</v>
      </c>
      <c r="I684" s="78">
        <f t="shared" si="43"/>
        <v>14.0322</v>
      </c>
      <c r="J684" s="91"/>
      <c r="K684" s="36">
        <f t="shared" si="44"/>
        <v>0</v>
      </c>
      <c r="L684" s="34" t="s">
        <v>2368</v>
      </c>
      <c r="M684" s="34" t="s">
        <v>19</v>
      </c>
      <c r="N684" s="38" t="s">
        <v>219</v>
      </c>
      <c r="O684" s="5"/>
      <c r="P684"/>
      <c r="Q684"/>
    </row>
    <row r="685" spans="1:17" s="2" customFormat="1" ht="15" customHeight="1">
      <c r="A685" s="15" t="s">
        <v>1702</v>
      </c>
      <c r="B685" s="15" t="s">
        <v>1703</v>
      </c>
      <c r="C685" s="15" t="s">
        <v>1704</v>
      </c>
      <c r="D685" s="15" t="s">
        <v>3</v>
      </c>
      <c r="E685" s="15" t="s">
        <v>34</v>
      </c>
      <c r="F685" s="15" t="s">
        <v>5</v>
      </c>
      <c r="G685" s="17">
        <v>18.989999999999998</v>
      </c>
      <c r="H685" s="18">
        <v>0.22</v>
      </c>
      <c r="I685" s="75">
        <f t="shared" si="43"/>
        <v>14.812199999999999</v>
      </c>
      <c r="J685" s="91"/>
      <c r="K685" s="17">
        <f t="shared" si="44"/>
        <v>0</v>
      </c>
      <c r="L685" s="15" t="s">
        <v>2340</v>
      </c>
      <c r="M685" s="15" t="s">
        <v>7</v>
      </c>
      <c r="N685" s="20" t="s">
        <v>71</v>
      </c>
      <c r="O685" s="5"/>
      <c r="P685"/>
      <c r="Q685"/>
    </row>
    <row r="686" spans="1:17" s="2" customFormat="1" ht="15" customHeight="1">
      <c r="A686" s="15" t="s">
        <v>1661</v>
      </c>
      <c r="B686" s="15" t="s">
        <v>1662</v>
      </c>
      <c r="C686" s="15" t="s">
        <v>1663</v>
      </c>
      <c r="D686" s="15" t="s">
        <v>1664</v>
      </c>
      <c r="E686" s="15" t="s">
        <v>39</v>
      </c>
      <c r="F686" s="15" t="s">
        <v>5</v>
      </c>
      <c r="G686" s="17">
        <v>17.989999999999998</v>
      </c>
      <c r="H686" s="18">
        <v>0.22</v>
      </c>
      <c r="I686" s="75">
        <f t="shared" si="43"/>
        <v>14.0322</v>
      </c>
      <c r="J686" s="91"/>
      <c r="K686" s="17">
        <f t="shared" si="44"/>
        <v>0</v>
      </c>
      <c r="L686" s="15" t="s">
        <v>2352</v>
      </c>
      <c r="M686" s="15" t="s">
        <v>19</v>
      </c>
      <c r="N686" s="20" t="s">
        <v>249</v>
      </c>
      <c r="O686" s="5"/>
      <c r="P686"/>
      <c r="Q686"/>
    </row>
    <row r="687" spans="1:17" s="2" customFormat="1" ht="15" customHeight="1">
      <c r="A687" s="16" t="s">
        <v>1968</v>
      </c>
      <c r="B687" s="16" t="s">
        <v>1969</v>
      </c>
      <c r="C687" s="16" t="s">
        <v>1970</v>
      </c>
      <c r="D687" s="16" t="s">
        <v>1971</v>
      </c>
      <c r="E687" s="15" t="s">
        <v>56</v>
      </c>
      <c r="F687" s="15" t="s">
        <v>5</v>
      </c>
      <c r="G687" s="17">
        <v>17.989999999999998</v>
      </c>
      <c r="H687" s="18">
        <v>0.22</v>
      </c>
      <c r="I687" s="75">
        <f t="shared" si="43"/>
        <v>14.0322</v>
      </c>
      <c r="J687" s="91"/>
      <c r="K687" s="17">
        <f t="shared" si="44"/>
        <v>0</v>
      </c>
      <c r="L687" s="16" t="s">
        <v>2339</v>
      </c>
      <c r="M687" s="16" t="s">
        <v>13</v>
      </c>
      <c r="N687" s="39" t="s">
        <v>249</v>
      </c>
      <c r="O687" s="5"/>
      <c r="P687"/>
      <c r="Q687"/>
    </row>
    <row r="688" spans="1:17" s="2" customFormat="1" ht="15" customHeight="1">
      <c r="A688" s="16" t="s">
        <v>1972</v>
      </c>
      <c r="B688" s="16" t="s">
        <v>1973</v>
      </c>
      <c r="C688" s="16" t="s">
        <v>1970</v>
      </c>
      <c r="D688" s="16" t="s">
        <v>1971</v>
      </c>
      <c r="E688" s="15" t="s">
        <v>56</v>
      </c>
      <c r="F688" s="15" t="s">
        <v>5</v>
      </c>
      <c r="G688" s="17">
        <v>17.989999999999998</v>
      </c>
      <c r="H688" s="18">
        <v>0.22</v>
      </c>
      <c r="I688" s="75">
        <f t="shared" si="43"/>
        <v>14.0322</v>
      </c>
      <c r="J688" s="91"/>
      <c r="K688" s="17">
        <f t="shared" si="44"/>
        <v>0</v>
      </c>
      <c r="L688" s="16" t="s">
        <v>2339</v>
      </c>
      <c r="M688" s="16" t="s">
        <v>13</v>
      </c>
      <c r="N688" s="39" t="s">
        <v>62</v>
      </c>
      <c r="O688" s="5"/>
      <c r="P688"/>
      <c r="Q688"/>
    </row>
    <row r="689" spans="1:17" s="2" customFormat="1" ht="15" customHeight="1">
      <c r="A689" s="15" t="s">
        <v>2036</v>
      </c>
      <c r="B689" s="15" t="s">
        <v>2037</v>
      </c>
      <c r="C689" s="15" t="s">
        <v>2038</v>
      </c>
      <c r="D689" s="15" t="s">
        <v>3</v>
      </c>
      <c r="E689" s="15" t="s">
        <v>244</v>
      </c>
      <c r="F689" s="15" t="s">
        <v>5</v>
      </c>
      <c r="G689" s="17">
        <v>17.989999999999998</v>
      </c>
      <c r="H689" s="18">
        <v>0.22</v>
      </c>
      <c r="I689" s="75">
        <f t="shared" si="43"/>
        <v>14.0322</v>
      </c>
      <c r="J689" s="91"/>
      <c r="K689" s="17">
        <f t="shared" si="44"/>
        <v>0</v>
      </c>
      <c r="L689" s="15" t="s">
        <v>2367</v>
      </c>
      <c r="M689" s="15" t="s">
        <v>7</v>
      </c>
      <c r="N689" s="20" t="s">
        <v>245</v>
      </c>
      <c r="O689" s="5"/>
      <c r="P689"/>
      <c r="Q689"/>
    </row>
    <row r="690" spans="1:17" s="2" customFormat="1" ht="15" customHeight="1">
      <c r="A690" s="34" t="s">
        <v>1033</v>
      </c>
      <c r="B690" s="35" t="s">
        <v>1034</v>
      </c>
      <c r="C690" s="34" t="s">
        <v>1035</v>
      </c>
      <c r="D690" s="34" t="s">
        <v>1036</v>
      </c>
      <c r="E690" s="34" t="s">
        <v>199</v>
      </c>
      <c r="F690" s="34" t="s">
        <v>5</v>
      </c>
      <c r="G690" s="36">
        <v>17.989999999999998</v>
      </c>
      <c r="H690" s="37">
        <v>0.22</v>
      </c>
      <c r="I690" s="78">
        <f t="shared" si="43"/>
        <v>14.0322</v>
      </c>
      <c r="J690" s="91"/>
      <c r="K690" s="36">
        <f t="shared" si="44"/>
        <v>0</v>
      </c>
      <c r="L690" s="34" t="s">
        <v>2339</v>
      </c>
      <c r="M690" s="34" t="s">
        <v>19</v>
      </c>
      <c r="N690" s="38" t="s">
        <v>101</v>
      </c>
      <c r="O690" s="5"/>
      <c r="P690"/>
      <c r="Q690"/>
    </row>
    <row r="691" spans="1:17" ht="15" customHeight="1">
      <c r="A691" s="15" t="s">
        <v>1761</v>
      </c>
      <c r="B691" s="15" t="s">
        <v>1762</v>
      </c>
      <c r="C691" s="15" t="s">
        <v>1763</v>
      </c>
      <c r="D691" s="15" t="s">
        <v>3</v>
      </c>
      <c r="E691" s="15" t="s">
        <v>355</v>
      </c>
      <c r="F691" s="15" t="s">
        <v>5</v>
      </c>
      <c r="G691" s="17">
        <v>17.989999999999998</v>
      </c>
      <c r="H691" s="18">
        <v>0.22</v>
      </c>
      <c r="I691" s="75">
        <f t="shared" si="43"/>
        <v>14.0322</v>
      </c>
      <c r="J691" s="91"/>
      <c r="K691" s="17">
        <f t="shared" si="44"/>
        <v>0</v>
      </c>
      <c r="L691" s="15" t="s">
        <v>2355</v>
      </c>
      <c r="M691" s="15" t="s">
        <v>7</v>
      </c>
      <c r="N691" s="20" t="s">
        <v>591</v>
      </c>
    </row>
    <row r="692" spans="1:17" ht="15" customHeight="1">
      <c r="A692" s="15" t="s">
        <v>1665</v>
      </c>
      <c r="B692" s="15" t="s">
        <v>1666</v>
      </c>
      <c r="C692" s="15" t="s">
        <v>1667</v>
      </c>
      <c r="D692" s="15" t="s">
        <v>3</v>
      </c>
      <c r="E692" s="15" t="s">
        <v>84</v>
      </c>
      <c r="F692" s="15" t="s">
        <v>5</v>
      </c>
      <c r="G692" s="17">
        <v>17.989999999999998</v>
      </c>
      <c r="H692" s="18">
        <v>0.22</v>
      </c>
      <c r="I692" s="75">
        <f t="shared" si="43"/>
        <v>14.0322</v>
      </c>
      <c r="J692" s="91"/>
      <c r="K692" s="17">
        <f t="shared" si="44"/>
        <v>0</v>
      </c>
      <c r="L692" s="15" t="s">
        <v>2352</v>
      </c>
      <c r="M692" s="15" t="s">
        <v>7</v>
      </c>
      <c r="N692" s="20" t="s">
        <v>106</v>
      </c>
    </row>
    <row r="693" spans="1:17" ht="15" customHeight="1">
      <c r="A693" s="15" t="s">
        <v>1890</v>
      </c>
      <c r="B693" s="15" t="s">
        <v>1891</v>
      </c>
      <c r="C693" s="15" t="s">
        <v>1892</v>
      </c>
      <c r="D693" s="15" t="s">
        <v>3</v>
      </c>
      <c r="E693" s="15" t="s">
        <v>1161</v>
      </c>
      <c r="F693" s="15" t="s">
        <v>5</v>
      </c>
      <c r="G693" s="17">
        <v>18.989999999999998</v>
      </c>
      <c r="H693" s="18">
        <v>0.22</v>
      </c>
      <c r="I693" s="75">
        <f t="shared" ref="I693:I720" si="45">G693*0.78</f>
        <v>14.812199999999999</v>
      </c>
      <c r="J693" s="91"/>
      <c r="K693" s="17">
        <f t="shared" ref="K693:K720" si="46">J693*I693</f>
        <v>0</v>
      </c>
      <c r="L693" s="15" t="s">
        <v>2351</v>
      </c>
      <c r="M693" s="16" t="s">
        <v>13</v>
      </c>
      <c r="N693" s="20" t="s">
        <v>129</v>
      </c>
    </row>
    <row r="694" spans="1:17" ht="15" customHeight="1">
      <c r="A694" s="15" t="s">
        <v>520</v>
      </c>
      <c r="B694" s="15" t="s">
        <v>521</v>
      </c>
      <c r="C694" s="15" t="s">
        <v>522</v>
      </c>
      <c r="D694" s="15" t="s">
        <v>3</v>
      </c>
      <c r="E694" s="15" t="s">
        <v>84</v>
      </c>
      <c r="F694" s="15" t="s">
        <v>5</v>
      </c>
      <c r="G694" s="17">
        <v>17.989999999999998</v>
      </c>
      <c r="H694" s="18">
        <v>0.22</v>
      </c>
      <c r="I694" s="75">
        <f t="shared" si="45"/>
        <v>14.0322</v>
      </c>
      <c r="J694" s="91"/>
      <c r="K694" s="17">
        <f t="shared" si="46"/>
        <v>0</v>
      </c>
      <c r="L694" s="15" t="s">
        <v>2345</v>
      </c>
      <c r="M694" s="15" t="s">
        <v>13</v>
      </c>
      <c r="N694" s="20" t="s">
        <v>129</v>
      </c>
    </row>
    <row r="695" spans="1:17" ht="15" customHeight="1">
      <c r="A695" s="15" t="s">
        <v>1974</v>
      </c>
      <c r="B695" s="15" t="s">
        <v>1975</v>
      </c>
      <c r="C695" s="15" t="s">
        <v>1976</v>
      </c>
      <c r="D695" s="15" t="s">
        <v>3</v>
      </c>
      <c r="E695" s="15" t="s">
        <v>424</v>
      </c>
      <c r="F695" s="15" t="s">
        <v>5</v>
      </c>
      <c r="G695" s="17">
        <v>18.989999999999998</v>
      </c>
      <c r="H695" s="18">
        <v>0.22</v>
      </c>
      <c r="I695" s="75">
        <f t="shared" si="45"/>
        <v>14.812199999999999</v>
      </c>
      <c r="J695" s="91"/>
      <c r="K695" s="17">
        <f t="shared" si="46"/>
        <v>0</v>
      </c>
      <c r="L695" s="15" t="s">
        <v>2339</v>
      </c>
      <c r="M695" s="15" t="s">
        <v>7</v>
      </c>
      <c r="N695" s="20" t="s">
        <v>95</v>
      </c>
    </row>
    <row r="696" spans="1:17" ht="15" customHeight="1">
      <c r="A696" s="15" t="s">
        <v>1977</v>
      </c>
      <c r="B696" s="15" t="s">
        <v>1978</v>
      </c>
      <c r="C696" s="15" t="s">
        <v>1979</v>
      </c>
      <c r="D696" s="15" t="s">
        <v>3</v>
      </c>
      <c r="E696" s="15" t="s">
        <v>120</v>
      </c>
      <c r="F696" s="15" t="s">
        <v>5</v>
      </c>
      <c r="G696" s="17">
        <v>17.989999999999998</v>
      </c>
      <c r="H696" s="18">
        <v>0.22</v>
      </c>
      <c r="I696" s="75">
        <f t="shared" si="45"/>
        <v>14.0322</v>
      </c>
      <c r="J696" s="91"/>
      <c r="K696" s="17">
        <f t="shared" si="46"/>
        <v>0</v>
      </c>
      <c r="L696" s="15" t="s">
        <v>2339</v>
      </c>
      <c r="M696" s="15" t="s">
        <v>7</v>
      </c>
      <c r="N696" s="20" t="s">
        <v>101</v>
      </c>
    </row>
    <row r="697" spans="1:17" ht="15" customHeight="1">
      <c r="A697" s="15" t="s">
        <v>1804</v>
      </c>
      <c r="B697" s="15" t="s">
        <v>1805</v>
      </c>
      <c r="C697" s="15" t="s">
        <v>1806</v>
      </c>
      <c r="D697" s="15" t="s">
        <v>3</v>
      </c>
      <c r="E697" s="15" t="s">
        <v>56</v>
      </c>
      <c r="F697" s="15" t="s">
        <v>5</v>
      </c>
      <c r="G697" s="17">
        <v>17.989999999999998</v>
      </c>
      <c r="H697" s="18">
        <v>0.22</v>
      </c>
      <c r="I697" s="75">
        <f t="shared" si="45"/>
        <v>14.0322</v>
      </c>
      <c r="J697" s="91"/>
      <c r="K697" s="17">
        <f t="shared" si="46"/>
        <v>0</v>
      </c>
      <c r="L697" s="15" t="s">
        <v>2344</v>
      </c>
      <c r="M697" s="15" t="s">
        <v>7</v>
      </c>
      <c r="N697" s="20" t="s">
        <v>259</v>
      </c>
      <c r="O697" s="2"/>
      <c r="P697" s="2"/>
      <c r="Q697" s="2"/>
    </row>
    <row r="698" spans="1:17" ht="15" customHeight="1">
      <c r="A698" s="15" t="s">
        <v>1893</v>
      </c>
      <c r="B698" s="15" t="s">
        <v>1894</v>
      </c>
      <c r="C698" s="15" t="s">
        <v>1895</v>
      </c>
      <c r="D698" s="15" t="s">
        <v>3</v>
      </c>
      <c r="E698" s="15" t="s">
        <v>39</v>
      </c>
      <c r="F698" s="15" t="s">
        <v>5</v>
      </c>
      <c r="G698" s="17">
        <v>17.989999999999998</v>
      </c>
      <c r="H698" s="18">
        <v>0.22</v>
      </c>
      <c r="I698" s="75">
        <f t="shared" si="45"/>
        <v>14.0322</v>
      </c>
      <c r="J698" s="91"/>
      <c r="K698" s="17">
        <f t="shared" si="46"/>
        <v>0</v>
      </c>
      <c r="L698" s="15" t="s">
        <v>2351</v>
      </c>
      <c r="M698" s="15" t="s">
        <v>19</v>
      </c>
      <c r="N698" s="20" t="s">
        <v>57</v>
      </c>
      <c r="O698" s="2"/>
      <c r="P698" s="2"/>
      <c r="Q698" s="2"/>
    </row>
    <row r="699" spans="1:17" ht="15" customHeight="1">
      <c r="A699" s="34" t="s">
        <v>1843</v>
      </c>
      <c r="B699" s="35" t="s">
        <v>1844</v>
      </c>
      <c r="C699" s="34" t="s">
        <v>1845</v>
      </c>
      <c r="D699" s="34" t="s">
        <v>3</v>
      </c>
      <c r="E699" s="34" t="s">
        <v>498</v>
      </c>
      <c r="F699" s="34" t="s">
        <v>5</v>
      </c>
      <c r="G699" s="36">
        <v>17.989999999999998</v>
      </c>
      <c r="H699" s="37">
        <v>0.22</v>
      </c>
      <c r="I699" s="78">
        <f t="shared" si="45"/>
        <v>14.0322</v>
      </c>
      <c r="J699" s="91"/>
      <c r="K699" s="36">
        <f t="shared" si="46"/>
        <v>0</v>
      </c>
      <c r="L699" s="34" t="s">
        <v>2353</v>
      </c>
      <c r="M699" s="34" t="s">
        <v>19</v>
      </c>
      <c r="N699" s="38" t="s">
        <v>62</v>
      </c>
    </row>
    <row r="700" spans="1:17" ht="15" customHeight="1">
      <c r="A700" s="16" t="s">
        <v>1764</v>
      </c>
      <c r="B700" s="16" t="s">
        <v>1765</v>
      </c>
      <c r="C700" s="16" t="s">
        <v>1766</v>
      </c>
      <c r="D700" s="16" t="s">
        <v>1767</v>
      </c>
      <c r="E700" s="15" t="s">
        <v>1768</v>
      </c>
      <c r="F700" s="15" t="s">
        <v>5</v>
      </c>
      <c r="G700" s="17">
        <v>17.989999999999998</v>
      </c>
      <c r="H700" s="18">
        <v>0.22</v>
      </c>
      <c r="I700" s="75">
        <f t="shared" si="45"/>
        <v>14.0322</v>
      </c>
      <c r="J700" s="91"/>
      <c r="K700" s="17">
        <f t="shared" si="46"/>
        <v>0</v>
      </c>
      <c r="L700" s="16" t="s">
        <v>2355</v>
      </c>
      <c r="M700" s="16" t="s">
        <v>19</v>
      </c>
      <c r="N700" s="39" t="s">
        <v>121</v>
      </c>
    </row>
    <row r="701" spans="1:17" ht="15" customHeight="1">
      <c r="A701" s="15" t="s">
        <v>1485</v>
      </c>
      <c r="B701" s="15" t="s">
        <v>1486</v>
      </c>
      <c r="C701" s="15" t="s">
        <v>1487</v>
      </c>
      <c r="D701" s="15" t="s">
        <v>3</v>
      </c>
      <c r="E701" s="15" t="s">
        <v>70</v>
      </c>
      <c r="F701" s="15" t="s">
        <v>5</v>
      </c>
      <c r="G701" s="17">
        <v>17.989999999999998</v>
      </c>
      <c r="H701" s="18">
        <v>0.22</v>
      </c>
      <c r="I701" s="75">
        <f t="shared" si="45"/>
        <v>14.0322</v>
      </c>
      <c r="J701" s="91"/>
      <c r="K701" s="17">
        <f t="shared" si="46"/>
        <v>0</v>
      </c>
      <c r="L701" s="15" t="s">
        <v>2378</v>
      </c>
      <c r="M701" s="15" t="s">
        <v>19</v>
      </c>
      <c r="N701" s="20" t="s">
        <v>20</v>
      </c>
      <c r="O701" s="2"/>
      <c r="P701" s="2"/>
      <c r="Q701" s="2"/>
    </row>
    <row r="702" spans="1:17" s="2" customFormat="1" ht="15" customHeight="1">
      <c r="A702" s="15" t="s">
        <v>1769</v>
      </c>
      <c r="B702" s="15" t="s">
        <v>1770</v>
      </c>
      <c r="C702" s="15" t="s">
        <v>1771</v>
      </c>
      <c r="D702" s="15" t="s">
        <v>3</v>
      </c>
      <c r="E702" s="15" t="s">
        <v>4</v>
      </c>
      <c r="F702" s="15" t="s">
        <v>5</v>
      </c>
      <c r="G702" s="17">
        <v>17.989999999999998</v>
      </c>
      <c r="H702" s="18">
        <v>0.22</v>
      </c>
      <c r="I702" s="75">
        <f t="shared" si="45"/>
        <v>14.0322</v>
      </c>
      <c r="J702" s="91"/>
      <c r="K702" s="17">
        <f t="shared" si="46"/>
        <v>0</v>
      </c>
      <c r="L702" s="15" t="s">
        <v>2355</v>
      </c>
      <c r="M702" s="15" t="s">
        <v>7</v>
      </c>
      <c r="N702" s="20" t="s">
        <v>46</v>
      </c>
      <c r="O702" s="5"/>
      <c r="P702"/>
      <c r="Q702"/>
    </row>
    <row r="703" spans="1:17" s="2" customFormat="1" ht="15" customHeight="1">
      <c r="A703" s="15" t="s">
        <v>474</v>
      </c>
      <c r="B703" s="15" t="s">
        <v>475</v>
      </c>
      <c r="C703" s="15" t="s">
        <v>476</v>
      </c>
      <c r="D703" s="15" t="s">
        <v>3</v>
      </c>
      <c r="E703" s="15" t="s">
        <v>477</v>
      </c>
      <c r="F703" s="15" t="s">
        <v>5</v>
      </c>
      <c r="G703" s="17">
        <v>17.989999999999998</v>
      </c>
      <c r="H703" s="18">
        <v>0.22</v>
      </c>
      <c r="I703" s="75">
        <f t="shared" si="45"/>
        <v>14.0322</v>
      </c>
      <c r="J703" s="91"/>
      <c r="K703" s="17">
        <f t="shared" si="46"/>
        <v>0</v>
      </c>
      <c r="L703" s="15" t="s">
        <v>2370</v>
      </c>
      <c r="M703" s="15" t="s">
        <v>19</v>
      </c>
      <c r="N703" s="20" t="s">
        <v>478</v>
      </c>
      <c r="O703" s="5"/>
      <c r="P703"/>
      <c r="Q703"/>
    </row>
    <row r="704" spans="1:17" s="2" customFormat="1" ht="15" customHeight="1">
      <c r="A704" s="15" t="s">
        <v>1807</v>
      </c>
      <c r="B704" s="15" t="s">
        <v>1808</v>
      </c>
      <c r="C704" s="15" t="s">
        <v>1809</v>
      </c>
      <c r="D704" s="15" t="s">
        <v>3</v>
      </c>
      <c r="E704" s="15" t="s">
        <v>88</v>
      </c>
      <c r="F704" s="15" t="s">
        <v>5</v>
      </c>
      <c r="G704" s="17">
        <v>17.989999999999998</v>
      </c>
      <c r="H704" s="18">
        <v>0.22</v>
      </c>
      <c r="I704" s="75">
        <f t="shared" si="45"/>
        <v>14.0322</v>
      </c>
      <c r="J704" s="91"/>
      <c r="K704" s="17">
        <f t="shared" si="46"/>
        <v>0</v>
      </c>
      <c r="L704" s="15" t="s">
        <v>2344</v>
      </c>
      <c r="M704" s="15" t="s">
        <v>7</v>
      </c>
      <c r="N704" s="20" t="s">
        <v>478</v>
      </c>
      <c r="O704" s="5"/>
      <c r="P704"/>
      <c r="Q704"/>
    </row>
    <row r="705" spans="1:17" s="2" customFormat="1" ht="15" customHeight="1">
      <c r="A705" s="15" t="s">
        <v>1980</v>
      </c>
      <c r="B705" s="15" t="s">
        <v>1981</v>
      </c>
      <c r="C705" s="15" t="s">
        <v>1982</v>
      </c>
      <c r="D705" s="15" t="s">
        <v>3</v>
      </c>
      <c r="E705" s="15" t="s">
        <v>227</v>
      </c>
      <c r="F705" s="15" t="s">
        <v>5</v>
      </c>
      <c r="G705" s="17">
        <v>17.989999999999998</v>
      </c>
      <c r="H705" s="18">
        <v>0.22</v>
      </c>
      <c r="I705" s="75">
        <f t="shared" si="45"/>
        <v>14.0322</v>
      </c>
      <c r="J705" s="91"/>
      <c r="K705" s="17">
        <f t="shared" si="46"/>
        <v>0</v>
      </c>
      <c r="L705" s="15" t="s">
        <v>2339</v>
      </c>
      <c r="M705" s="15" t="s">
        <v>7</v>
      </c>
      <c r="N705" s="20" t="s">
        <v>71</v>
      </c>
    </row>
    <row r="706" spans="1:17" s="2" customFormat="1" ht="15" customHeight="1">
      <c r="A706" s="15" t="s">
        <v>2021</v>
      </c>
      <c r="B706" s="15" t="s">
        <v>2022</v>
      </c>
      <c r="C706" s="15" t="s">
        <v>2023</v>
      </c>
      <c r="D706" s="15" t="s">
        <v>3</v>
      </c>
      <c r="E706" s="15" t="s">
        <v>199</v>
      </c>
      <c r="F706" s="15" t="s">
        <v>5</v>
      </c>
      <c r="G706" s="17">
        <v>17.989999999999998</v>
      </c>
      <c r="H706" s="18">
        <v>0.22</v>
      </c>
      <c r="I706" s="75">
        <f t="shared" si="45"/>
        <v>14.0322</v>
      </c>
      <c r="J706" s="91"/>
      <c r="K706" s="17">
        <f t="shared" si="46"/>
        <v>0</v>
      </c>
      <c r="L706" s="15" t="s">
        <v>2341</v>
      </c>
      <c r="M706" s="15" t="s">
        <v>7</v>
      </c>
      <c r="N706" s="20" t="s">
        <v>155</v>
      </c>
    </row>
    <row r="707" spans="1:17" s="2" customFormat="1" ht="15" customHeight="1">
      <c r="A707" s="15" t="s">
        <v>1772</v>
      </c>
      <c r="B707" s="15" t="s">
        <v>1773</v>
      </c>
      <c r="C707" s="15" t="s">
        <v>1774</v>
      </c>
      <c r="D707" s="15" t="s">
        <v>3</v>
      </c>
      <c r="E707" s="15" t="s">
        <v>199</v>
      </c>
      <c r="F707" s="15" t="s">
        <v>5</v>
      </c>
      <c r="G707" s="17">
        <v>17.989999999999998</v>
      </c>
      <c r="H707" s="18">
        <v>0.22</v>
      </c>
      <c r="I707" s="75">
        <f t="shared" si="45"/>
        <v>14.0322</v>
      </c>
      <c r="J707" s="91"/>
      <c r="K707" s="17">
        <f t="shared" si="46"/>
        <v>0</v>
      </c>
      <c r="L707" s="15" t="s">
        <v>2355</v>
      </c>
      <c r="M707" s="15" t="s">
        <v>7</v>
      </c>
      <c r="N707" s="20" t="s">
        <v>20</v>
      </c>
    </row>
    <row r="708" spans="1:17" s="2" customFormat="1" ht="15" customHeight="1">
      <c r="A708" s="15" t="s">
        <v>2024</v>
      </c>
      <c r="B708" s="15" t="s">
        <v>2025</v>
      </c>
      <c r="C708" s="15" t="s">
        <v>2026</v>
      </c>
      <c r="D708" s="15" t="s">
        <v>3</v>
      </c>
      <c r="E708" s="15" t="s">
        <v>18</v>
      </c>
      <c r="F708" s="15" t="s">
        <v>5</v>
      </c>
      <c r="G708" s="17">
        <v>17.989999999999998</v>
      </c>
      <c r="H708" s="18">
        <v>0.22</v>
      </c>
      <c r="I708" s="75">
        <f t="shared" si="45"/>
        <v>14.0322</v>
      </c>
      <c r="J708" s="91"/>
      <c r="K708" s="17">
        <f t="shared" si="46"/>
        <v>0</v>
      </c>
      <c r="L708" s="15" t="s">
        <v>2341</v>
      </c>
      <c r="M708" s="15" t="s">
        <v>19</v>
      </c>
      <c r="N708" s="20" t="s">
        <v>146</v>
      </c>
      <c r="O708" s="5"/>
      <c r="P708"/>
      <c r="Q708"/>
    </row>
    <row r="709" spans="1:17" s="2" customFormat="1" ht="15" customHeight="1">
      <c r="A709" s="15" t="s">
        <v>1668</v>
      </c>
      <c r="B709" s="15" t="s">
        <v>1669</v>
      </c>
      <c r="C709" s="15" t="s">
        <v>1670</v>
      </c>
      <c r="D709" s="15" t="s">
        <v>3</v>
      </c>
      <c r="E709" s="15" t="s">
        <v>1671</v>
      </c>
      <c r="F709" s="15" t="s">
        <v>5</v>
      </c>
      <c r="G709" s="17">
        <v>17.989999999999998</v>
      </c>
      <c r="H709" s="18">
        <v>0.22</v>
      </c>
      <c r="I709" s="75">
        <f t="shared" si="45"/>
        <v>14.0322</v>
      </c>
      <c r="J709" s="91"/>
      <c r="K709" s="17">
        <f t="shared" si="46"/>
        <v>0</v>
      </c>
      <c r="L709" s="15" t="s">
        <v>2352</v>
      </c>
      <c r="M709" s="15" t="s">
        <v>19</v>
      </c>
      <c r="N709" s="20" t="s">
        <v>237</v>
      </c>
    </row>
    <row r="710" spans="1:17" s="2" customFormat="1" ht="15" customHeight="1">
      <c r="A710" s="15" t="s">
        <v>1983</v>
      </c>
      <c r="B710" s="15" t="s">
        <v>1984</v>
      </c>
      <c r="C710" s="15" t="s">
        <v>1985</v>
      </c>
      <c r="D710" s="15" t="s">
        <v>3</v>
      </c>
      <c r="E710" s="15" t="s">
        <v>227</v>
      </c>
      <c r="F710" s="15" t="s">
        <v>5</v>
      </c>
      <c r="G710" s="17">
        <v>17.989999999999998</v>
      </c>
      <c r="H710" s="18">
        <v>0.22</v>
      </c>
      <c r="I710" s="75">
        <f t="shared" si="45"/>
        <v>14.0322</v>
      </c>
      <c r="J710" s="91"/>
      <c r="K710" s="17">
        <f t="shared" si="46"/>
        <v>0</v>
      </c>
      <c r="L710" s="15" t="s">
        <v>2339</v>
      </c>
      <c r="M710" s="15" t="s">
        <v>7</v>
      </c>
      <c r="N710" s="20" t="s">
        <v>106</v>
      </c>
      <c r="O710" s="5"/>
      <c r="P710"/>
      <c r="Q710"/>
    </row>
    <row r="711" spans="1:17" ht="15" customHeight="1">
      <c r="A711" s="15" t="s">
        <v>1896</v>
      </c>
      <c r="B711" s="15" t="s">
        <v>1897</v>
      </c>
      <c r="C711" s="15" t="s">
        <v>1898</v>
      </c>
      <c r="D711" s="15" t="s">
        <v>3</v>
      </c>
      <c r="E711" s="15" t="s">
        <v>4</v>
      </c>
      <c r="F711" s="15" t="s">
        <v>5</v>
      </c>
      <c r="G711" s="17">
        <v>17.989999999999998</v>
      </c>
      <c r="H711" s="18">
        <v>0.22</v>
      </c>
      <c r="I711" s="75">
        <f t="shared" si="45"/>
        <v>14.0322</v>
      </c>
      <c r="J711" s="91"/>
      <c r="K711" s="17">
        <f t="shared" si="46"/>
        <v>0</v>
      </c>
      <c r="L711" s="15" t="s">
        <v>2351</v>
      </c>
      <c r="M711" s="15" t="s">
        <v>7</v>
      </c>
      <c r="N711" s="20" t="s">
        <v>187</v>
      </c>
      <c r="O711" s="2"/>
      <c r="P711" s="2"/>
      <c r="Q711" s="2"/>
    </row>
    <row r="712" spans="1:17" s="2" customFormat="1" ht="15" customHeight="1">
      <c r="A712" s="15" t="s">
        <v>1986</v>
      </c>
      <c r="B712" s="15" t="s">
        <v>1987</v>
      </c>
      <c r="C712" s="15" t="s">
        <v>1988</v>
      </c>
      <c r="D712" s="15" t="s">
        <v>3</v>
      </c>
      <c r="E712" s="15" t="s">
        <v>4</v>
      </c>
      <c r="F712" s="15" t="s">
        <v>5</v>
      </c>
      <c r="G712" s="17">
        <v>17.989999999999998</v>
      </c>
      <c r="H712" s="18">
        <v>0.22</v>
      </c>
      <c r="I712" s="75">
        <f t="shared" si="45"/>
        <v>14.0322</v>
      </c>
      <c r="J712" s="91"/>
      <c r="K712" s="17">
        <f t="shared" si="46"/>
        <v>0</v>
      </c>
      <c r="L712" s="15" t="s">
        <v>2339</v>
      </c>
      <c r="M712" s="15" t="s">
        <v>7</v>
      </c>
      <c r="N712" s="20" t="s">
        <v>433</v>
      </c>
      <c r="O712" s="5"/>
      <c r="P712"/>
      <c r="Q712"/>
    </row>
    <row r="713" spans="1:17" s="2" customFormat="1" ht="15" customHeight="1">
      <c r="A713" s="34" t="s">
        <v>479</v>
      </c>
      <c r="B713" s="35" t="s">
        <v>480</v>
      </c>
      <c r="C713" s="34" t="s">
        <v>481</v>
      </c>
      <c r="D713" s="34" t="s">
        <v>3</v>
      </c>
      <c r="E713" s="34" t="s">
        <v>482</v>
      </c>
      <c r="F713" s="34" t="s">
        <v>5</v>
      </c>
      <c r="G713" s="36">
        <v>18</v>
      </c>
      <c r="H713" s="37">
        <v>0.22</v>
      </c>
      <c r="I713" s="78">
        <f t="shared" si="45"/>
        <v>14.040000000000001</v>
      </c>
      <c r="J713" s="91"/>
      <c r="K713" s="36">
        <f t="shared" si="46"/>
        <v>0</v>
      </c>
      <c r="L713" s="34" t="s">
        <v>2370</v>
      </c>
      <c r="M713" s="34" t="s">
        <v>19</v>
      </c>
      <c r="N713" s="38" t="s">
        <v>416</v>
      </c>
    </row>
    <row r="714" spans="1:17" s="2" customFormat="1" ht="15" customHeight="1">
      <c r="A714" s="34" t="s">
        <v>499</v>
      </c>
      <c r="B714" s="35" t="s">
        <v>500</v>
      </c>
      <c r="C714" s="34" t="s">
        <v>501</v>
      </c>
      <c r="D714" s="34" t="s">
        <v>3</v>
      </c>
      <c r="E714" s="34" t="s">
        <v>223</v>
      </c>
      <c r="F714" s="34" t="s">
        <v>5</v>
      </c>
      <c r="G714" s="36">
        <v>17.989999999999998</v>
      </c>
      <c r="H714" s="37">
        <v>0.22</v>
      </c>
      <c r="I714" s="78">
        <f t="shared" si="45"/>
        <v>14.0322</v>
      </c>
      <c r="J714" s="91"/>
      <c r="K714" s="36">
        <f t="shared" si="46"/>
        <v>0</v>
      </c>
      <c r="L714" s="34" t="s">
        <v>2369</v>
      </c>
      <c r="M714" s="34" t="s">
        <v>7</v>
      </c>
      <c r="N714" s="38" t="s">
        <v>219</v>
      </c>
      <c r="O714" s="5"/>
      <c r="P714"/>
      <c r="Q714"/>
    </row>
    <row r="715" spans="1:17" ht="15" customHeight="1">
      <c r="A715" s="15" t="s">
        <v>1810</v>
      </c>
      <c r="B715" s="15" t="s">
        <v>1811</v>
      </c>
      <c r="C715" s="15" t="s">
        <v>1812</v>
      </c>
      <c r="D715" s="15" t="s">
        <v>3</v>
      </c>
      <c r="E715" s="15" t="s">
        <v>170</v>
      </c>
      <c r="F715" s="15" t="s">
        <v>5</v>
      </c>
      <c r="G715" s="17">
        <v>17.989999999999998</v>
      </c>
      <c r="H715" s="18">
        <v>0.22</v>
      </c>
      <c r="I715" s="75">
        <f t="shared" si="45"/>
        <v>14.0322</v>
      </c>
      <c r="J715" s="91"/>
      <c r="K715" s="17">
        <f t="shared" si="46"/>
        <v>0</v>
      </c>
      <c r="L715" s="15" t="s">
        <v>2344</v>
      </c>
      <c r="M715" s="15" t="s">
        <v>7</v>
      </c>
      <c r="N715" s="20" t="s">
        <v>673</v>
      </c>
    </row>
    <row r="716" spans="1:17" ht="15" customHeight="1">
      <c r="A716" s="15" t="s">
        <v>2027</v>
      </c>
      <c r="B716" s="15" t="s">
        <v>2028</v>
      </c>
      <c r="C716" s="15" t="s">
        <v>2029</v>
      </c>
      <c r="D716" s="15" t="s">
        <v>3</v>
      </c>
      <c r="E716" s="15" t="s">
        <v>88</v>
      </c>
      <c r="F716" s="15" t="s">
        <v>5</v>
      </c>
      <c r="G716" s="17">
        <v>18.989999999999998</v>
      </c>
      <c r="H716" s="18">
        <v>0.22</v>
      </c>
      <c r="I716" s="75">
        <f t="shared" si="45"/>
        <v>14.812199999999999</v>
      </c>
      <c r="J716" s="91"/>
      <c r="K716" s="17">
        <f t="shared" si="46"/>
        <v>0</v>
      </c>
      <c r="L716" s="15" t="s">
        <v>2341</v>
      </c>
      <c r="M716" s="15" t="s">
        <v>19</v>
      </c>
      <c r="N716" s="20" t="s">
        <v>129</v>
      </c>
    </row>
    <row r="717" spans="1:17" ht="15" customHeight="1">
      <c r="A717" s="34" t="s">
        <v>1899</v>
      </c>
      <c r="B717" s="35" t="s">
        <v>1900</v>
      </c>
      <c r="C717" s="34" t="s">
        <v>1901</v>
      </c>
      <c r="D717" s="34" t="s">
        <v>3</v>
      </c>
      <c r="E717" s="34" t="s">
        <v>4</v>
      </c>
      <c r="F717" s="34" t="s">
        <v>5</v>
      </c>
      <c r="G717" s="36">
        <v>17.989999999999998</v>
      </c>
      <c r="H717" s="37">
        <v>0.22</v>
      </c>
      <c r="I717" s="78">
        <f t="shared" si="45"/>
        <v>14.0322</v>
      </c>
      <c r="J717" s="91"/>
      <c r="K717" s="36">
        <f t="shared" si="46"/>
        <v>0</v>
      </c>
      <c r="L717" s="34" t="s">
        <v>2351</v>
      </c>
      <c r="M717" s="34" t="s">
        <v>7</v>
      </c>
      <c r="N717" s="38" t="s">
        <v>259</v>
      </c>
    </row>
    <row r="718" spans="1:17" ht="15" customHeight="1">
      <c r="A718" s="15" t="s">
        <v>1846</v>
      </c>
      <c r="B718" s="15" t="s">
        <v>1847</v>
      </c>
      <c r="C718" s="15" t="s">
        <v>1848</v>
      </c>
      <c r="D718" s="15" t="s">
        <v>3</v>
      </c>
      <c r="E718" s="15" t="s">
        <v>12</v>
      </c>
      <c r="F718" s="15" t="s">
        <v>5</v>
      </c>
      <c r="G718" s="17">
        <v>17.989999999999998</v>
      </c>
      <c r="H718" s="18">
        <v>0.22</v>
      </c>
      <c r="I718" s="75">
        <f t="shared" si="45"/>
        <v>14.0322</v>
      </c>
      <c r="J718" s="91"/>
      <c r="K718" s="17">
        <f t="shared" si="46"/>
        <v>0</v>
      </c>
      <c r="L718" s="15" t="s">
        <v>2353</v>
      </c>
      <c r="M718" s="15" t="s">
        <v>7</v>
      </c>
      <c r="N718" s="20" t="s">
        <v>106</v>
      </c>
    </row>
    <row r="719" spans="1:17" ht="15" customHeight="1">
      <c r="A719" s="15" t="s">
        <v>1672</v>
      </c>
      <c r="B719" s="15" t="s">
        <v>1673</v>
      </c>
      <c r="C719" s="15" t="s">
        <v>1674</v>
      </c>
      <c r="D719" s="15" t="s">
        <v>3</v>
      </c>
      <c r="E719" s="15" t="s">
        <v>1675</v>
      </c>
      <c r="F719" s="15" t="s">
        <v>5</v>
      </c>
      <c r="G719" s="17">
        <v>17.989999999999998</v>
      </c>
      <c r="H719" s="18">
        <v>0.22</v>
      </c>
      <c r="I719" s="75">
        <f t="shared" si="45"/>
        <v>14.0322</v>
      </c>
      <c r="J719" s="91"/>
      <c r="K719" s="17">
        <f t="shared" si="46"/>
        <v>0</v>
      </c>
      <c r="L719" s="15" t="s">
        <v>2352</v>
      </c>
      <c r="M719" s="15" t="s">
        <v>7</v>
      </c>
      <c r="N719" s="20" t="s">
        <v>591</v>
      </c>
    </row>
    <row r="720" spans="1:17" ht="15" customHeight="1">
      <c r="A720" s="15" t="s">
        <v>2080</v>
      </c>
      <c r="B720" s="15" t="s">
        <v>2081</v>
      </c>
      <c r="C720" s="15" t="s">
        <v>2082</v>
      </c>
      <c r="D720" s="15" t="s">
        <v>3</v>
      </c>
      <c r="E720" s="15" t="s">
        <v>12</v>
      </c>
      <c r="F720" s="15" t="s">
        <v>5</v>
      </c>
      <c r="G720" s="17">
        <v>17.989999999999998</v>
      </c>
      <c r="H720" s="18">
        <v>0.22</v>
      </c>
      <c r="I720" s="75">
        <f t="shared" si="45"/>
        <v>14.0322</v>
      </c>
      <c r="J720" s="91"/>
      <c r="K720" s="17">
        <f t="shared" si="46"/>
        <v>0</v>
      </c>
      <c r="L720" s="15" t="s">
        <v>2364</v>
      </c>
      <c r="M720" s="15" t="s">
        <v>7</v>
      </c>
      <c r="N720" s="20" t="s">
        <v>245</v>
      </c>
    </row>
    <row r="721" spans="1:14" ht="15" customHeight="1">
      <c r="A721" s="34"/>
      <c r="B721" s="34"/>
      <c r="C721" s="34"/>
      <c r="D721" s="34"/>
      <c r="E721" s="34"/>
      <c r="F721" s="34"/>
      <c r="G721" s="36"/>
      <c r="H721" s="37"/>
      <c r="I721" s="78"/>
      <c r="J721" s="92"/>
      <c r="K721" s="36"/>
      <c r="L721" s="34"/>
      <c r="M721" s="34"/>
      <c r="N721" s="38"/>
    </row>
    <row r="722" spans="1:14" ht="15" customHeight="1">
      <c r="A722" s="21" t="s">
        <v>2294</v>
      </c>
      <c r="B722" s="22"/>
      <c r="C722" s="22"/>
      <c r="D722" s="22"/>
      <c r="E722" s="22"/>
      <c r="F722" s="22"/>
      <c r="G722" s="23"/>
      <c r="H722" s="24"/>
      <c r="I722" s="76"/>
      <c r="J722" s="93"/>
      <c r="K722" s="23"/>
      <c r="L722" s="22"/>
      <c r="M722" s="22"/>
      <c r="N722" s="26"/>
    </row>
    <row r="723" spans="1:14" ht="15" customHeight="1">
      <c r="A723" s="34"/>
      <c r="B723" s="34"/>
      <c r="C723" s="34"/>
      <c r="D723" s="34"/>
      <c r="E723" s="34"/>
      <c r="F723" s="34"/>
      <c r="G723" s="36"/>
      <c r="H723" s="37"/>
      <c r="I723" s="78"/>
      <c r="J723" s="98"/>
      <c r="K723" s="36"/>
      <c r="L723" s="34"/>
      <c r="M723" s="34"/>
      <c r="N723" s="38"/>
    </row>
    <row r="724" spans="1:14" ht="15" customHeight="1">
      <c r="A724" s="15" t="s">
        <v>2118</v>
      </c>
      <c r="B724" s="15" t="s">
        <v>2119</v>
      </c>
      <c r="C724" s="15" t="s">
        <v>1689</v>
      </c>
      <c r="D724" s="15" t="s">
        <v>3</v>
      </c>
      <c r="E724" s="15" t="s">
        <v>199</v>
      </c>
      <c r="F724" s="15" t="s">
        <v>5</v>
      </c>
      <c r="G724" s="17">
        <v>18.989999999999998</v>
      </c>
      <c r="H724" s="18">
        <v>0.22</v>
      </c>
      <c r="I724" s="79">
        <f t="shared" ref="I724:I730" si="47">G724*0.78</f>
        <v>14.812199999999999</v>
      </c>
      <c r="J724" s="91"/>
      <c r="K724" s="42">
        <f t="shared" ref="K724:K730" si="48">J724*I724</f>
        <v>0</v>
      </c>
      <c r="L724" s="15" t="s">
        <v>2379</v>
      </c>
      <c r="M724" s="15" t="s">
        <v>19</v>
      </c>
      <c r="N724" s="20" t="s">
        <v>200</v>
      </c>
    </row>
    <row r="725" spans="1:14" ht="15" customHeight="1">
      <c r="A725" s="34" t="s">
        <v>2108</v>
      </c>
      <c r="B725" s="35" t="s">
        <v>2109</v>
      </c>
      <c r="C725" s="34" t="s">
        <v>2110</v>
      </c>
      <c r="D725" s="34" t="s">
        <v>2111</v>
      </c>
      <c r="E725" s="34" t="s">
        <v>120</v>
      </c>
      <c r="F725" s="34" t="s">
        <v>5</v>
      </c>
      <c r="G725" s="36">
        <v>16.989999999999998</v>
      </c>
      <c r="H725" s="37">
        <v>0.22</v>
      </c>
      <c r="I725" s="81">
        <f t="shared" si="47"/>
        <v>13.252199999999998</v>
      </c>
      <c r="J725" s="99"/>
      <c r="K725" s="43">
        <f t="shared" si="48"/>
        <v>0</v>
      </c>
      <c r="L725" s="34" t="s">
        <v>2380</v>
      </c>
      <c r="M725" s="34" t="s">
        <v>1022</v>
      </c>
      <c r="N725" s="38" t="s">
        <v>282</v>
      </c>
    </row>
    <row r="726" spans="1:14" ht="15" customHeight="1">
      <c r="A726" s="15" t="s">
        <v>1494</v>
      </c>
      <c r="B726" s="15" t="s">
        <v>1495</v>
      </c>
      <c r="C726" s="15" t="s">
        <v>1496</v>
      </c>
      <c r="D726" s="15" t="s">
        <v>3</v>
      </c>
      <c r="E726" s="15" t="s">
        <v>1161</v>
      </c>
      <c r="F726" s="15" t="s">
        <v>5</v>
      </c>
      <c r="G726" s="17">
        <v>18.989999999999998</v>
      </c>
      <c r="H726" s="18">
        <v>0.22</v>
      </c>
      <c r="I726" s="79">
        <f t="shared" si="47"/>
        <v>14.812199999999999</v>
      </c>
      <c r="J726" s="91"/>
      <c r="K726" s="42">
        <f t="shared" si="48"/>
        <v>0</v>
      </c>
      <c r="L726" s="15" t="s">
        <v>2383</v>
      </c>
      <c r="M726" s="15" t="s">
        <v>19</v>
      </c>
      <c r="N726" s="20" t="s">
        <v>1497</v>
      </c>
    </row>
    <row r="727" spans="1:14" ht="15" customHeight="1">
      <c r="A727" s="34" t="s">
        <v>2120</v>
      </c>
      <c r="B727" s="35" t="s">
        <v>2121</v>
      </c>
      <c r="C727" s="34" t="s">
        <v>2122</v>
      </c>
      <c r="D727" s="34" t="s">
        <v>3</v>
      </c>
      <c r="E727" s="34" t="s">
        <v>120</v>
      </c>
      <c r="F727" s="34" t="s">
        <v>5</v>
      </c>
      <c r="G727" s="36">
        <v>17.989999999999998</v>
      </c>
      <c r="H727" s="37">
        <v>0.22</v>
      </c>
      <c r="I727" s="81">
        <f t="shared" si="47"/>
        <v>14.0322</v>
      </c>
      <c r="J727" s="99"/>
      <c r="K727" s="43">
        <f t="shared" si="48"/>
        <v>0</v>
      </c>
      <c r="L727" s="34" t="s">
        <v>2381</v>
      </c>
      <c r="M727" s="34" t="s">
        <v>7</v>
      </c>
      <c r="N727" s="38" t="s">
        <v>282</v>
      </c>
    </row>
    <row r="728" spans="1:14" ht="15" customHeight="1">
      <c r="A728" s="15" t="s">
        <v>2104</v>
      </c>
      <c r="B728" s="15" t="s">
        <v>2105</v>
      </c>
      <c r="C728" s="15" t="s">
        <v>2106</v>
      </c>
      <c r="D728" s="15" t="s">
        <v>3</v>
      </c>
      <c r="E728" s="15" t="s">
        <v>360</v>
      </c>
      <c r="F728" s="15" t="s">
        <v>5</v>
      </c>
      <c r="G728" s="17">
        <v>17.989999999999998</v>
      </c>
      <c r="H728" s="18">
        <v>0.22</v>
      </c>
      <c r="I728" s="79">
        <f t="shared" si="47"/>
        <v>14.0322</v>
      </c>
      <c r="J728" s="91"/>
      <c r="K728" s="42">
        <f t="shared" si="48"/>
        <v>0</v>
      </c>
      <c r="L728" s="15" t="s">
        <v>2107</v>
      </c>
      <c r="M728" s="15" t="s">
        <v>19</v>
      </c>
      <c r="N728" s="20" t="s">
        <v>121</v>
      </c>
    </row>
    <row r="729" spans="1:14" ht="15" customHeight="1">
      <c r="A729" s="34" t="s">
        <v>2115</v>
      </c>
      <c r="B729" s="35" t="s">
        <v>2116</v>
      </c>
      <c r="C729" s="34" t="s">
        <v>881</v>
      </c>
      <c r="D729" s="34" t="s">
        <v>3</v>
      </c>
      <c r="E729" s="34" t="s">
        <v>2117</v>
      </c>
      <c r="F729" s="34" t="s">
        <v>5</v>
      </c>
      <c r="G729" s="36">
        <v>17.95</v>
      </c>
      <c r="H729" s="37">
        <v>0.22</v>
      </c>
      <c r="I729" s="81">
        <f t="shared" si="47"/>
        <v>14.000999999999999</v>
      </c>
      <c r="J729" s="99"/>
      <c r="K729" s="43">
        <f t="shared" si="48"/>
        <v>0</v>
      </c>
      <c r="L729" s="34" t="s">
        <v>2381</v>
      </c>
      <c r="M729" s="34" t="s">
        <v>7</v>
      </c>
      <c r="N729" s="38" t="s">
        <v>106</v>
      </c>
    </row>
    <row r="730" spans="1:14" ht="15" customHeight="1">
      <c r="A730" s="15" t="s">
        <v>2112</v>
      </c>
      <c r="B730" s="15" t="s">
        <v>2113</v>
      </c>
      <c r="C730" s="15" t="s">
        <v>2114</v>
      </c>
      <c r="D730" s="15" t="s">
        <v>3</v>
      </c>
      <c r="E730" s="15" t="s">
        <v>287</v>
      </c>
      <c r="F730" s="15" t="s">
        <v>5</v>
      </c>
      <c r="G730" s="17">
        <v>17.95</v>
      </c>
      <c r="H730" s="18">
        <v>0.22</v>
      </c>
      <c r="I730" s="79">
        <f t="shared" si="47"/>
        <v>14.000999999999999</v>
      </c>
      <c r="J730" s="91"/>
      <c r="K730" s="42">
        <f t="shared" si="48"/>
        <v>0</v>
      </c>
      <c r="L730" s="15" t="s">
        <v>2382</v>
      </c>
      <c r="M730" s="15" t="s">
        <v>7</v>
      </c>
      <c r="N730" s="20" t="s">
        <v>101</v>
      </c>
    </row>
    <row r="732" spans="1:14" ht="15" customHeight="1">
      <c r="I732" s="82">
        <f>SUM(I23:I731)</f>
        <v>9692.1185999999325</v>
      </c>
    </row>
    <row r="733" spans="1:14" ht="15" customHeight="1">
      <c r="A733" s="6"/>
      <c r="C733" s="5"/>
      <c r="D733" s="5"/>
    </row>
    <row r="734" spans="1:14" ht="15" customHeight="1">
      <c r="A734" s="6"/>
      <c r="C734" s="5"/>
      <c r="D734" s="5"/>
      <c r="I734" s="44" t="s">
        <v>2384</v>
      </c>
      <c r="J734" s="72">
        <f>SUM(J23:J731)</f>
        <v>0</v>
      </c>
      <c r="K734" s="71">
        <f>SUM(K23:K733)</f>
        <v>0</v>
      </c>
    </row>
    <row r="735" spans="1:14" ht="15" customHeight="1">
      <c r="A735" s="6"/>
      <c r="C735" s="5"/>
      <c r="D735" s="5"/>
      <c r="I735" s="45" t="s">
        <v>2385</v>
      </c>
      <c r="J735" s="85" t="b">
        <v>0</v>
      </c>
      <c r="K735" s="71">
        <f>IF(J735=TRUE,L735,0)</f>
        <v>0</v>
      </c>
      <c r="L735" s="70">
        <f>J734*1.6</f>
        <v>0</v>
      </c>
    </row>
    <row r="736" spans="1:14" ht="15" customHeight="1">
      <c r="A736" s="6"/>
      <c r="C736" s="5"/>
      <c r="D736" s="5"/>
      <c r="I736" s="44" t="s">
        <v>2386</v>
      </c>
      <c r="J736" s="85" t="b">
        <v>0</v>
      </c>
      <c r="K736" s="71">
        <f>IF(J736=TRUE,L736,0)</f>
        <v>0</v>
      </c>
      <c r="L736" s="70">
        <f>ROUND((K734*8.3%),2)</f>
        <v>0</v>
      </c>
    </row>
    <row r="737" spans="1:12" ht="15" customHeight="1">
      <c r="A737" s="6"/>
      <c r="C737" s="5"/>
      <c r="D737" s="5"/>
      <c r="I737" s="44" t="s">
        <v>2387</v>
      </c>
      <c r="J737" s="30"/>
      <c r="K737" s="71">
        <v>0</v>
      </c>
      <c r="L737" s="69"/>
    </row>
    <row r="738" spans="1:12" ht="15" customHeight="1">
      <c r="A738" s="6"/>
      <c r="C738" s="5"/>
      <c r="D738" s="5"/>
      <c r="I738" s="46" t="s">
        <v>2388</v>
      </c>
      <c r="J738" s="30"/>
      <c r="K738" s="71">
        <f>SUM(K734:K737)</f>
        <v>0</v>
      </c>
    </row>
    <row r="739" spans="1:12" ht="15" customHeight="1">
      <c r="A739" s="6"/>
      <c r="C739" s="5"/>
      <c r="D739" s="5"/>
    </row>
    <row r="740" spans="1:12" ht="15" customHeight="1">
      <c r="A740" s="6"/>
      <c r="C740" s="5"/>
      <c r="D740" s="5"/>
    </row>
    <row r="741" spans="1:12" ht="15" customHeight="1">
      <c r="A741" s="6"/>
      <c r="C741" s="5"/>
      <c r="D741" s="5"/>
    </row>
    <row r="742" spans="1:12" ht="15" customHeight="1">
      <c r="A742" s="47"/>
      <c r="B742" s="47"/>
      <c r="C742" s="47"/>
      <c r="D742" s="48"/>
    </row>
    <row r="743" spans="1:12" ht="15" customHeight="1">
      <c r="A743" s="172" t="s">
        <v>2389</v>
      </c>
      <c r="B743" s="173"/>
      <c r="C743" s="173"/>
      <c r="D743" s="49"/>
    </row>
    <row r="744" spans="1:12" ht="15" customHeight="1">
      <c r="A744" s="50"/>
      <c r="B744" s="51"/>
      <c r="C744" s="51"/>
      <c r="D744" s="49"/>
    </row>
    <row r="745" spans="1:12" ht="15" customHeight="1">
      <c r="A745" s="52" t="s">
        <v>2390</v>
      </c>
      <c r="B745" s="164"/>
      <c r="C745" s="164"/>
      <c r="D745" s="49"/>
    </row>
    <row r="746" spans="1:12" ht="15" customHeight="1">
      <c r="A746" s="52" t="s">
        <v>2391</v>
      </c>
      <c r="B746" s="164"/>
      <c r="C746" s="164"/>
      <c r="D746" s="49"/>
    </row>
    <row r="747" spans="1:12" ht="15" customHeight="1">
      <c r="A747" s="52" t="s">
        <v>2392</v>
      </c>
      <c r="B747" s="164"/>
      <c r="C747" s="164"/>
      <c r="D747" s="49"/>
    </row>
    <row r="748" spans="1:12" ht="15" customHeight="1">
      <c r="A748" s="52" t="s">
        <v>2393</v>
      </c>
      <c r="B748" s="164"/>
      <c r="C748" s="164"/>
      <c r="D748" s="49"/>
    </row>
    <row r="749" spans="1:12" ht="15" customHeight="1">
      <c r="A749" s="52" t="s">
        <v>2394</v>
      </c>
      <c r="B749" s="164"/>
      <c r="C749" s="164"/>
      <c r="D749" s="49"/>
    </row>
    <row r="750" spans="1:12" ht="15" customHeight="1">
      <c r="A750" s="53"/>
      <c r="B750" s="164"/>
      <c r="C750" s="164"/>
      <c r="D750" s="49"/>
    </row>
    <row r="751" spans="1:12" ht="15" customHeight="1">
      <c r="A751" s="53"/>
      <c r="B751" s="164"/>
      <c r="C751" s="164"/>
      <c r="D751" s="49"/>
    </row>
    <row r="752" spans="1:12" ht="15" customHeight="1">
      <c r="A752" s="52" t="s">
        <v>2395</v>
      </c>
      <c r="B752" s="164"/>
      <c r="C752" s="164"/>
      <c r="D752" s="49"/>
    </row>
    <row r="753" spans="1:4" ht="15" customHeight="1">
      <c r="A753" s="54" t="s">
        <v>2396</v>
      </c>
      <c r="B753" s="55"/>
      <c r="C753" s="55"/>
      <c r="D753" s="49"/>
    </row>
    <row r="754" spans="1:4" ht="15" customHeight="1" thickBot="1">
      <c r="A754" s="55"/>
      <c r="B754" s="56"/>
      <c r="C754" s="55"/>
      <c r="D754" s="49"/>
    </row>
    <row r="755" spans="1:4" ht="15" customHeight="1" thickBot="1">
      <c r="A755" s="55"/>
      <c r="B755" s="52" t="s">
        <v>2397</v>
      </c>
      <c r="C755" s="57"/>
      <c r="D755" s="49"/>
    </row>
    <row r="756" spans="1:4" ht="15" customHeight="1">
      <c r="A756" s="55"/>
      <c r="B756" s="58" t="s">
        <v>2398</v>
      </c>
      <c r="C756" s="59"/>
      <c r="D756" s="49"/>
    </row>
    <row r="757" spans="1:4" ht="15" customHeight="1">
      <c r="A757" s="55"/>
      <c r="B757" s="58"/>
      <c r="C757" s="59"/>
      <c r="D757" s="49"/>
    </row>
    <row r="758" spans="1:4" ht="15" customHeight="1">
      <c r="A758" s="55"/>
      <c r="B758" s="55"/>
      <c r="C758" s="55"/>
      <c r="D758" s="49"/>
    </row>
    <row r="759" spans="1:4" ht="15" customHeight="1">
      <c r="A759" s="165" t="s">
        <v>2399</v>
      </c>
      <c r="B759" s="166"/>
      <c r="C759" s="167"/>
      <c r="D759" s="49"/>
    </row>
    <row r="760" spans="1:4" ht="15" customHeight="1">
      <c r="A760" s="165"/>
      <c r="B760" s="168"/>
      <c r="C760" s="169"/>
      <c r="D760" s="49"/>
    </row>
    <row r="761" spans="1:4" ht="15" customHeight="1">
      <c r="A761" s="165"/>
      <c r="B761" s="168"/>
      <c r="C761" s="169"/>
      <c r="D761" s="49"/>
    </row>
    <row r="762" spans="1:4" ht="15" customHeight="1">
      <c r="A762" s="55"/>
      <c r="B762" s="168"/>
      <c r="C762" s="169"/>
      <c r="D762" s="49"/>
    </row>
    <row r="763" spans="1:4" ht="15" customHeight="1">
      <c r="A763" s="55"/>
      <c r="B763" s="168"/>
      <c r="C763" s="169"/>
      <c r="D763" s="49"/>
    </row>
    <row r="764" spans="1:4" ht="15" customHeight="1">
      <c r="A764" s="55"/>
      <c r="B764" s="168"/>
      <c r="C764" s="169"/>
      <c r="D764" s="49"/>
    </row>
    <row r="765" spans="1:4" ht="15" customHeight="1">
      <c r="A765" s="55"/>
      <c r="B765" s="168"/>
      <c r="C765" s="169"/>
      <c r="D765" s="49"/>
    </row>
    <row r="766" spans="1:4" ht="15" customHeight="1">
      <c r="A766" s="55"/>
      <c r="B766" s="168"/>
      <c r="C766" s="169"/>
      <c r="D766" s="49"/>
    </row>
    <row r="767" spans="1:4" ht="15" customHeight="1">
      <c r="A767" s="55"/>
      <c r="B767" s="170"/>
      <c r="C767" s="171"/>
      <c r="D767" s="49"/>
    </row>
    <row r="768" spans="1:4" ht="15" customHeight="1">
      <c r="A768" s="60"/>
      <c r="B768" s="61"/>
      <c r="C768" s="62"/>
      <c r="D768" s="49"/>
    </row>
    <row r="769" spans="1:4" ht="15" customHeight="1">
      <c r="A769" s="63" t="s">
        <v>2400</v>
      </c>
      <c r="B769" s="59"/>
      <c r="C769" s="59"/>
      <c r="D769" s="49"/>
    </row>
    <row r="770" spans="1:4" ht="15" customHeight="1">
      <c r="A770" s="63" t="s">
        <v>2401</v>
      </c>
      <c r="B770" s="59"/>
      <c r="C770" s="59"/>
      <c r="D770" s="49"/>
    </row>
    <row r="771" spans="1:4" ht="15" customHeight="1">
      <c r="A771" s="64"/>
      <c r="B771" s="28"/>
      <c r="C771" s="27"/>
      <c r="D771" s="5"/>
    </row>
  </sheetData>
  <sheetProtection algorithmName="SHA-512" hashValue="oirWyb7nYkYe/m3EClY9wQs0w+Kc4ttfdV33s1RTAEFx3u6O5j3a4V0V/HbKyKBUrfLNYmdzF+o/BG204RUrGg==" saltValue="oKkgKvVaLDAdkzWJL9p8aA==" spinCount="100000" sheet="1" objects="1" scenarios="1"/>
  <sortState ref="A251:Q265">
    <sortCondition ref="C251:C265"/>
  </sortState>
  <mergeCells count="11">
    <mergeCell ref="B749:C749"/>
    <mergeCell ref="A743:C743"/>
    <mergeCell ref="B745:C745"/>
    <mergeCell ref="B746:C746"/>
    <mergeCell ref="B747:C747"/>
    <mergeCell ref="B748:C748"/>
    <mergeCell ref="B750:C750"/>
    <mergeCell ref="B751:C751"/>
    <mergeCell ref="B752:C752"/>
    <mergeCell ref="A759:A761"/>
    <mergeCell ref="B759:C767"/>
  </mergeCells>
  <pageMargins left="0.75" right="0.5" top="0.5" bottom="0.5" header="0.3" footer="0.3"/>
  <pageSetup scale="49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47625</xdr:colOff>
                    <xdr:row>733</xdr:row>
                    <xdr:rowOff>180975</xdr:rowOff>
                  </from>
                  <to>
                    <xdr:col>9</xdr:col>
                    <xdr:colOff>266700</xdr:colOff>
                    <xdr:row>735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47625</xdr:colOff>
                    <xdr:row>734</xdr:row>
                    <xdr:rowOff>180975</xdr:rowOff>
                  </from>
                  <to>
                    <xdr:col>9</xdr:col>
                    <xdr:colOff>266700</xdr:colOff>
                    <xdr:row>735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7:Q232"/>
  <sheetViews>
    <sheetView zoomScale="75" zoomScaleNormal="75" workbookViewId="0">
      <selection activeCell="A18" sqref="A18"/>
    </sheetView>
  </sheetViews>
  <sheetFormatPr defaultColWidth="8.85546875" defaultRowHeight="15"/>
  <cols>
    <col min="1" max="1" width="15.28515625" style="73" customWidth="1"/>
    <col min="2" max="2" width="72.28515625" style="73" customWidth="1"/>
    <col min="3" max="3" width="25.140625" style="73" bestFit="1" customWidth="1"/>
    <col min="4" max="4" width="38.28515625" style="73" bestFit="1" customWidth="1"/>
    <col min="5" max="5" width="38" style="73" hidden="1" customWidth="1"/>
    <col min="6" max="6" width="10.28515625" style="73" customWidth="1"/>
    <col min="7" max="7" width="6.5703125" style="73" customWidth="1"/>
    <col min="8" max="8" width="4.42578125" style="73" hidden="1" customWidth="1"/>
    <col min="9" max="9" width="9.42578125" style="73" customWidth="1"/>
    <col min="10" max="10" width="4.28515625" style="73" customWidth="1"/>
    <col min="11" max="11" width="9.85546875" style="73" customWidth="1"/>
    <col min="12" max="12" width="25" style="73" customWidth="1"/>
    <col min="13" max="13" width="17.5703125" style="73" bestFit="1" customWidth="1"/>
    <col min="14" max="14" width="10.5703125" style="102" bestFit="1" customWidth="1"/>
    <col min="15" max="15" width="8.85546875" style="101"/>
    <col min="16" max="16384" width="8.85546875" style="73"/>
  </cols>
  <sheetData>
    <row r="17" spans="1:16" ht="23.25">
      <c r="A17" s="100" t="s">
        <v>2402</v>
      </c>
      <c r="C17" s="101"/>
      <c r="D17" s="101"/>
      <c r="P17" s="101"/>
    </row>
    <row r="18" spans="1:16" ht="15" customHeight="1">
      <c r="A18" s="103"/>
      <c r="C18" s="101"/>
      <c r="D18" s="101"/>
      <c r="P18" s="101"/>
    </row>
    <row r="19" spans="1:16" s="109" customFormat="1" ht="15" customHeight="1">
      <c r="A19" s="104" t="s">
        <v>2275</v>
      </c>
      <c r="B19" s="105" t="s">
        <v>2276</v>
      </c>
      <c r="C19" s="104" t="s">
        <v>2277</v>
      </c>
      <c r="D19" s="104" t="s">
        <v>2278</v>
      </c>
      <c r="E19" s="105"/>
      <c r="F19" s="105" t="s">
        <v>2279</v>
      </c>
      <c r="G19" s="74" t="s">
        <v>2280</v>
      </c>
      <c r="H19" s="106"/>
      <c r="I19" s="74" t="s">
        <v>2281</v>
      </c>
      <c r="J19" s="107" t="s">
        <v>2282</v>
      </c>
      <c r="K19" s="74" t="s">
        <v>2283</v>
      </c>
      <c r="L19" s="105" t="s">
        <v>2284</v>
      </c>
      <c r="M19" s="105" t="s">
        <v>2285</v>
      </c>
      <c r="N19" s="105" t="s">
        <v>2286</v>
      </c>
      <c r="O19" s="108"/>
      <c r="P19" s="108"/>
    </row>
    <row r="20" spans="1:16" ht="15" customHeight="1">
      <c r="A20" s="110"/>
      <c r="B20" s="89"/>
      <c r="C20" s="111"/>
      <c r="D20" s="111"/>
      <c r="E20" s="89"/>
      <c r="F20" s="89"/>
      <c r="G20" s="75"/>
      <c r="H20" s="112"/>
      <c r="I20" s="75"/>
      <c r="J20" s="113"/>
      <c r="K20" s="75"/>
      <c r="L20" s="89"/>
      <c r="M20" s="89"/>
      <c r="N20" s="114"/>
      <c r="O20" s="115"/>
      <c r="P20" s="115"/>
    </row>
    <row r="21" spans="1:16" ht="15" customHeight="1">
      <c r="A21" s="116" t="s">
        <v>2288</v>
      </c>
      <c r="B21" s="117"/>
      <c r="C21" s="117"/>
      <c r="D21" s="117"/>
      <c r="E21" s="117"/>
      <c r="F21" s="117"/>
      <c r="G21" s="76"/>
      <c r="H21" s="118"/>
      <c r="I21" s="76"/>
      <c r="J21" s="119"/>
      <c r="K21" s="76"/>
      <c r="L21" s="117"/>
      <c r="M21" s="117"/>
      <c r="N21" s="120"/>
      <c r="O21" s="115"/>
      <c r="P21" s="115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121"/>
    </row>
    <row r="23" spans="1:16" s="124" customFormat="1" ht="15" customHeight="1">
      <c r="A23" s="111" t="s">
        <v>26</v>
      </c>
      <c r="B23" s="111" t="s">
        <v>27</v>
      </c>
      <c r="C23" s="111" t="s">
        <v>28</v>
      </c>
      <c r="D23" s="111" t="s">
        <v>3</v>
      </c>
      <c r="E23" s="111" t="s">
        <v>29</v>
      </c>
      <c r="F23" s="111" t="s">
        <v>5</v>
      </c>
      <c r="G23" s="83">
        <v>17.989999999999998</v>
      </c>
      <c r="H23" s="122">
        <v>0.22</v>
      </c>
      <c r="I23" s="83">
        <f t="shared" ref="I23:I50" si="0">G23*0.78</f>
        <v>14.0322</v>
      </c>
      <c r="J23" s="151"/>
      <c r="K23" s="83">
        <f t="shared" ref="K23:K50" si="1">J23*I23</f>
        <v>0</v>
      </c>
      <c r="L23" s="111" t="s">
        <v>6</v>
      </c>
      <c r="M23" s="111" t="s">
        <v>19</v>
      </c>
      <c r="N23" s="123" t="s">
        <v>30</v>
      </c>
    </row>
    <row r="24" spans="1:16" s="124" customFormat="1" ht="30">
      <c r="A24" s="111" t="s">
        <v>288</v>
      </c>
      <c r="B24" s="111" t="s">
        <v>289</v>
      </c>
      <c r="C24" s="111" t="s">
        <v>290</v>
      </c>
      <c r="D24" s="111" t="s">
        <v>291</v>
      </c>
      <c r="E24" s="111" t="s">
        <v>244</v>
      </c>
      <c r="F24" s="111" t="s">
        <v>5</v>
      </c>
      <c r="G24" s="83">
        <v>17.989999999999998</v>
      </c>
      <c r="H24" s="122">
        <v>0.22</v>
      </c>
      <c r="I24" s="83">
        <f t="shared" si="0"/>
        <v>14.0322</v>
      </c>
      <c r="J24" s="151"/>
      <c r="K24" s="83">
        <f t="shared" si="1"/>
        <v>0</v>
      </c>
      <c r="L24" s="125" t="s">
        <v>277</v>
      </c>
      <c r="M24" s="111" t="s">
        <v>7</v>
      </c>
      <c r="N24" s="123" t="s">
        <v>270</v>
      </c>
    </row>
    <row r="25" spans="1:16" s="124" customFormat="1" ht="15" customHeight="1">
      <c r="A25" s="111" t="s">
        <v>58</v>
      </c>
      <c r="B25" s="111" t="s">
        <v>59</v>
      </c>
      <c r="C25" s="111" t="s">
        <v>60</v>
      </c>
      <c r="D25" s="111" t="s">
        <v>61</v>
      </c>
      <c r="E25" s="111" t="s">
        <v>50</v>
      </c>
      <c r="F25" s="111" t="s">
        <v>5</v>
      </c>
      <c r="G25" s="83">
        <v>17.989999999999998</v>
      </c>
      <c r="H25" s="122">
        <v>0.22</v>
      </c>
      <c r="I25" s="83">
        <f t="shared" si="0"/>
        <v>14.0322</v>
      </c>
      <c r="J25" s="151"/>
      <c r="K25" s="83">
        <f t="shared" si="1"/>
        <v>0</v>
      </c>
      <c r="L25" s="111" t="s">
        <v>6</v>
      </c>
      <c r="M25" s="111" t="s">
        <v>19</v>
      </c>
      <c r="N25" s="123" t="s">
        <v>62</v>
      </c>
    </row>
    <row r="26" spans="1:16" s="124" customFormat="1" ht="30">
      <c r="A26" s="111" t="s">
        <v>295</v>
      </c>
      <c r="B26" s="111" t="s">
        <v>296</v>
      </c>
      <c r="C26" s="111" t="s">
        <v>297</v>
      </c>
      <c r="D26" s="111" t="s">
        <v>298</v>
      </c>
      <c r="E26" s="111" t="s">
        <v>181</v>
      </c>
      <c r="F26" s="111" t="s">
        <v>5</v>
      </c>
      <c r="G26" s="83">
        <v>18.989999999999998</v>
      </c>
      <c r="H26" s="122">
        <v>0.22</v>
      </c>
      <c r="I26" s="83">
        <f t="shared" si="0"/>
        <v>14.812199999999999</v>
      </c>
      <c r="J26" s="151"/>
      <c r="K26" s="83">
        <f t="shared" si="1"/>
        <v>0</v>
      </c>
      <c r="L26" s="125" t="s">
        <v>277</v>
      </c>
      <c r="M26" s="111" t="s">
        <v>19</v>
      </c>
      <c r="N26" s="123" t="s">
        <v>259</v>
      </c>
    </row>
    <row r="27" spans="1:16" s="124" customFormat="1" ht="15" customHeight="1">
      <c r="A27" s="111" t="s">
        <v>371</v>
      </c>
      <c r="B27" s="111" t="s">
        <v>372</v>
      </c>
      <c r="C27" s="111" t="s">
        <v>373</v>
      </c>
      <c r="D27" s="111" t="s">
        <v>374</v>
      </c>
      <c r="E27" s="111" t="s">
        <v>88</v>
      </c>
      <c r="F27" s="111" t="s">
        <v>5</v>
      </c>
      <c r="G27" s="83">
        <v>18.989999999999998</v>
      </c>
      <c r="H27" s="122">
        <v>0.22</v>
      </c>
      <c r="I27" s="83">
        <f t="shared" si="0"/>
        <v>14.812199999999999</v>
      </c>
      <c r="J27" s="151"/>
      <c r="K27" s="83">
        <f t="shared" si="1"/>
        <v>0</v>
      </c>
      <c r="L27" s="111" t="s">
        <v>6</v>
      </c>
      <c r="M27" s="111" t="s">
        <v>19</v>
      </c>
      <c r="N27" s="123" t="s">
        <v>375</v>
      </c>
    </row>
    <row r="28" spans="1:16" s="124" customFormat="1" ht="15" customHeight="1">
      <c r="A28" s="111" t="s">
        <v>80</v>
      </c>
      <c r="B28" s="111" t="s">
        <v>81</v>
      </c>
      <c r="C28" s="111" t="s">
        <v>82</v>
      </c>
      <c r="D28" s="111" t="s">
        <v>83</v>
      </c>
      <c r="E28" s="111" t="s">
        <v>84</v>
      </c>
      <c r="F28" s="111" t="s">
        <v>5</v>
      </c>
      <c r="G28" s="83">
        <v>17.989999999999998</v>
      </c>
      <c r="H28" s="122">
        <v>0.22</v>
      </c>
      <c r="I28" s="83">
        <f t="shared" si="0"/>
        <v>14.0322</v>
      </c>
      <c r="J28" s="151"/>
      <c r="K28" s="83">
        <f t="shared" si="1"/>
        <v>0</v>
      </c>
      <c r="L28" s="111" t="s">
        <v>6</v>
      </c>
      <c r="M28" s="111" t="s">
        <v>13</v>
      </c>
      <c r="N28" s="123" t="s">
        <v>20</v>
      </c>
    </row>
    <row r="29" spans="1:16" s="124" customFormat="1" ht="15" customHeight="1">
      <c r="A29" s="111" t="s">
        <v>90</v>
      </c>
      <c r="B29" s="111" t="s">
        <v>91</v>
      </c>
      <c r="C29" s="111" t="s">
        <v>92</v>
      </c>
      <c r="D29" s="111" t="s">
        <v>93</v>
      </c>
      <c r="E29" s="111" t="s">
        <v>94</v>
      </c>
      <c r="F29" s="111" t="s">
        <v>5</v>
      </c>
      <c r="G29" s="83">
        <v>18.989999999999998</v>
      </c>
      <c r="H29" s="122">
        <v>0.22</v>
      </c>
      <c r="I29" s="83">
        <f t="shared" si="0"/>
        <v>14.812199999999999</v>
      </c>
      <c r="J29" s="151"/>
      <c r="K29" s="83">
        <f t="shared" si="1"/>
        <v>0</v>
      </c>
      <c r="L29" s="111" t="s">
        <v>6</v>
      </c>
      <c r="M29" s="111" t="s">
        <v>19</v>
      </c>
      <c r="N29" s="123" t="s">
        <v>95</v>
      </c>
    </row>
    <row r="30" spans="1:16" s="124" customFormat="1" ht="30">
      <c r="A30" s="111" t="s">
        <v>309</v>
      </c>
      <c r="B30" s="111" t="s">
        <v>310</v>
      </c>
      <c r="C30" s="111" t="s">
        <v>311</v>
      </c>
      <c r="D30" s="111" t="s">
        <v>312</v>
      </c>
      <c r="E30" s="111" t="s">
        <v>24</v>
      </c>
      <c r="F30" s="111" t="s">
        <v>5</v>
      </c>
      <c r="G30" s="83">
        <v>19.989999999999998</v>
      </c>
      <c r="H30" s="122">
        <v>0.22</v>
      </c>
      <c r="I30" s="83">
        <f t="shared" si="0"/>
        <v>15.5922</v>
      </c>
      <c r="J30" s="151"/>
      <c r="K30" s="83">
        <f t="shared" si="1"/>
        <v>0</v>
      </c>
      <c r="L30" s="125" t="s">
        <v>277</v>
      </c>
      <c r="M30" s="111" t="s">
        <v>7</v>
      </c>
      <c r="N30" s="123" t="s">
        <v>30</v>
      </c>
    </row>
    <row r="31" spans="1:16" s="124" customFormat="1" ht="15" customHeight="1">
      <c r="A31" s="111" t="s">
        <v>96</v>
      </c>
      <c r="B31" s="111" t="s">
        <v>97</v>
      </c>
      <c r="C31" s="111" t="s">
        <v>98</v>
      </c>
      <c r="D31" s="111" t="s">
        <v>99</v>
      </c>
      <c r="E31" s="111" t="s">
        <v>100</v>
      </c>
      <c r="F31" s="111" t="s">
        <v>5</v>
      </c>
      <c r="G31" s="83">
        <v>17.989999999999998</v>
      </c>
      <c r="H31" s="122">
        <v>0.22</v>
      </c>
      <c r="I31" s="83">
        <f t="shared" si="0"/>
        <v>14.0322</v>
      </c>
      <c r="J31" s="151"/>
      <c r="K31" s="83">
        <f t="shared" si="1"/>
        <v>0</v>
      </c>
      <c r="L31" s="111" t="s">
        <v>6</v>
      </c>
      <c r="M31" s="111" t="s">
        <v>19</v>
      </c>
      <c r="N31" s="123" t="s">
        <v>101</v>
      </c>
    </row>
    <row r="32" spans="1:16" s="124" customFormat="1" ht="15" customHeight="1">
      <c r="A32" s="111" t="s">
        <v>102</v>
      </c>
      <c r="B32" s="111" t="s">
        <v>103</v>
      </c>
      <c r="C32" s="111" t="s">
        <v>104</v>
      </c>
      <c r="D32" s="111" t="s">
        <v>105</v>
      </c>
      <c r="E32" s="111" t="s">
        <v>56</v>
      </c>
      <c r="F32" s="111" t="s">
        <v>5</v>
      </c>
      <c r="G32" s="83">
        <v>17.989999999999998</v>
      </c>
      <c r="H32" s="122">
        <v>0.22</v>
      </c>
      <c r="I32" s="83">
        <f t="shared" si="0"/>
        <v>14.0322</v>
      </c>
      <c r="J32" s="151"/>
      <c r="K32" s="83">
        <f t="shared" si="1"/>
        <v>0</v>
      </c>
      <c r="L32" s="111" t="s">
        <v>6</v>
      </c>
      <c r="M32" s="111" t="s">
        <v>13</v>
      </c>
      <c r="N32" s="123" t="s">
        <v>106</v>
      </c>
    </row>
    <row r="33" spans="1:14" s="124" customFormat="1" ht="30">
      <c r="A33" s="111" t="s">
        <v>313</v>
      </c>
      <c r="B33" s="111" t="s">
        <v>314</v>
      </c>
      <c r="C33" s="111" t="s">
        <v>315</v>
      </c>
      <c r="D33" s="111" t="s">
        <v>3</v>
      </c>
      <c r="E33" s="111" t="s">
        <v>70</v>
      </c>
      <c r="F33" s="111" t="s">
        <v>5</v>
      </c>
      <c r="G33" s="83">
        <v>16.989999999999998</v>
      </c>
      <c r="H33" s="122">
        <v>0.22</v>
      </c>
      <c r="I33" s="83">
        <f t="shared" si="0"/>
        <v>13.252199999999998</v>
      </c>
      <c r="J33" s="151"/>
      <c r="K33" s="83">
        <f t="shared" si="1"/>
        <v>0</v>
      </c>
      <c r="L33" s="125" t="s">
        <v>277</v>
      </c>
      <c r="M33" s="111" t="s">
        <v>19</v>
      </c>
      <c r="N33" s="123" t="s">
        <v>121</v>
      </c>
    </row>
    <row r="34" spans="1:14" s="124" customFormat="1" ht="15" customHeight="1">
      <c r="A34" s="111" t="s">
        <v>110</v>
      </c>
      <c r="B34" s="111" t="s">
        <v>111</v>
      </c>
      <c r="C34" s="111" t="s">
        <v>112</v>
      </c>
      <c r="D34" s="111" t="s">
        <v>3</v>
      </c>
      <c r="E34" s="111" t="s">
        <v>50</v>
      </c>
      <c r="F34" s="111" t="s">
        <v>5</v>
      </c>
      <c r="G34" s="83">
        <v>17.989999999999998</v>
      </c>
      <c r="H34" s="122">
        <v>0.22</v>
      </c>
      <c r="I34" s="83">
        <f t="shared" si="0"/>
        <v>14.0322</v>
      </c>
      <c r="J34" s="151"/>
      <c r="K34" s="83">
        <f t="shared" si="1"/>
        <v>0</v>
      </c>
      <c r="L34" s="111" t="s">
        <v>6</v>
      </c>
      <c r="M34" s="111" t="s">
        <v>19</v>
      </c>
      <c r="N34" s="123" t="s">
        <v>25</v>
      </c>
    </row>
    <row r="35" spans="1:14" s="124" customFormat="1" ht="15" customHeight="1">
      <c r="A35" s="111" t="s">
        <v>113</v>
      </c>
      <c r="B35" s="111" t="s">
        <v>114</v>
      </c>
      <c r="C35" s="111" t="s">
        <v>115</v>
      </c>
      <c r="D35" s="111" t="s">
        <v>116</v>
      </c>
      <c r="E35" s="111" t="s">
        <v>39</v>
      </c>
      <c r="F35" s="111" t="s">
        <v>5</v>
      </c>
      <c r="G35" s="83">
        <v>17.989999999999998</v>
      </c>
      <c r="H35" s="122">
        <v>0.22</v>
      </c>
      <c r="I35" s="83">
        <f t="shared" si="0"/>
        <v>14.0322</v>
      </c>
      <c r="J35" s="151"/>
      <c r="K35" s="83">
        <f t="shared" si="1"/>
        <v>0</v>
      </c>
      <c r="L35" s="111" t="s">
        <v>6</v>
      </c>
      <c r="M35" s="111" t="s">
        <v>40</v>
      </c>
      <c r="N35" s="123" t="s">
        <v>71</v>
      </c>
    </row>
    <row r="36" spans="1:14" s="124" customFormat="1" ht="15" customHeight="1">
      <c r="A36" s="111" t="s">
        <v>117</v>
      </c>
      <c r="B36" s="111" t="s">
        <v>118</v>
      </c>
      <c r="C36" s="111" t="s">
        <v>119</v>
      </c>
      <c r="D36" s="111" t="s">
        <v>118</v>
      </c>
      <c r="E36" s="111" t="s">
        <v>120</v>
      </c>
      <c r="F36" s="111" t="s">
        <v>5</v>
      </c>
      <c r="G36" s="83">
        <v>18.989999999999998</v>
      </c>
      <c r="H36" s="122">
        <v>0.22</v>
      </c>
      <c r="I36" s="83">
        <f t="shared" si="0"/>
        <v>14.812199999999999</v>
      </c>
      <c r="J36" s="151"/>
      <c r="K36" s="83">
        <f t="shared" si="1"/>
        <v>0</v>
      </c>
      <c r="L36" s="111" t="s">
        <v>6</v>
      </c>
      <c r="M36" s="111" t="s">
        <v>7</v>
      </c>
      <c r="N36" s="123" t="s">
        <v>121</v>
      </c>
    </row>
    <row r="37" spans="1:14" s="124" customFormat="1" ht="30">
      <c r="A37" s="111" t="s">
        <v>330</v>
      </c>
      <c r="B37" s="111" t="s">
        <v>331</v>
      </c>
      <c r="C37" s="111" t="s">
        <v>332</v>
      </c>
      <c r="D37" s="111" t="s">
        <v>333</v>
      </c>
      <c r="E37" s="111" t="s">
        <v>334</v>
      </c>
      <c r="F37" s="111" t="s">
        <v>5</v>
      </c>
      <c r="G37" s="83">
        <v>17.989999999999998</v>
      </c>
      <c r="H37" s="122">
        <v>0.22</v>
      </c>
      <c r="I37" s="83">
        <f t="shared" si="0"/>
        <v>14.0322</v>
      </c>
      <c r="J37" s="151"/>
      <c r="K37" s="83">
        <f t="shared" si="1"/>
        <v>0</v>
      </c>
      <c r="L37" s="125" t="s">
        <v>277</v>
      </c>
      <c r="M37" s="111" t="s">
        <v>19</v>
      </c>
      <c r="N37" s="123" t="s">
        <v>253</v>
      </c>
    </row>
    <row r="38" spans="1:14" s="124" customFormat="1" ht="15" customHeight="1">
      <c r="A38" s="111" t="s">
        <v>130</v>
      </c>
      <c r="B38" s="111" t="s">
        <v>131</v>
      </c>
      <c r="C38" s="111" t="s">
        <v>132</v>
      </c>
      <c r="D38" s="111" t="s">
        <v>3</v>
      </c>
      <c r="E38" s="111" t="s">
        <v>29</v>
      </c>
      <c r="F38" s="111" t="s">
        <v>5</v>
      </c>
      <c r="G38" s="83">
        <v>17.989999999999998</v>
      </c>
      <c r="H38" s="122">
        <v>0.22</v>
      </c>
      <c r="I38" s="83">
        <f t="shared" si="0"/>
        <v>14.0322</v>
      </c>
      <c r="J38" s="151"/>
      <c r="K38" s="83">
        <f t="shared" si="1"/>
        <v>0</v>
      </c>
      <c r="L38" s="111" t="s">
        <v>6</v>
      </c>
      <c r="M38" s="111" t="s">
        <v>13</v>
      </c>
      <c r="N38" s="123" t="s">
        <v>71</v>
      </c>
    </row>
    <row r="39" spans="1:14" s="124" customFormat="1" ht="15" customHeight="1">
      <c r="A39" s="111" t="s">
        <v>151</v>
      </c>
      <c r="B39" s="111" t="s">
        <v>152</v>
      </c>
      <c r="C39" s="111" t="s">
        <v>153</v>
      </c>
      <c r="D39" s="111" t="s">
        <v>154</v>
      </c>
      <c r="E39" s="111" t="s">
        <v>4</v>
      </c>
      <c r="F39" s="111" t="s">
        <v>5</v>
      </c>
      <c r="G39" s="83">
        <v>17.989999999999998</v>
      </c>
      <c r="H39" s="122">
        <v>0.22</v>
      </c>
      <c r="I39" s="83">
        <f t="shared" si="0"/>
        <v>14.0322</v>
      </c>
      <c r="J39" s="151"/>
      <c r="K39" s="83">
        <f t="shared" si="1"/>
        <v>0</v>
      </c>
      <c r="L39" s="111" t="s">
        <v>6</v>
      </c>
      <c r="M39" s="111" t="s">
        <v>7</v>
      </c>
      <c r="N39" s="123" t="s">
        <v>155</v>
      </c>
    </row>
    <row r="40" spans="1:14" s="124" customFormat="1" ht="15" customHeight="1">
      <c r="A40" s="111" t="s">
        <v>156</v>
      </c>
      <c r="B40" s="111" t="s">
        <v>157</v>
      </c>
      <c r="C40" s="111" t="s">
        <v>153</v>
      </c>
      <c r="D40" s="111" t="s">
        <v>154</v>
      </c>
      <c r="E40" s="111" t="s">
        <v>4</v>
      </c>
      <c r="F40" s="111" t="s">
        <v>5</v>
      </c>
      <c r="G40" s="83">
        <v>17.989999999999998</v>
      </c>
      <c r="H40" s="122">
        <v>0.22</v>
      </c>
      <c r="I40" s="83">
        <f t="shared" si="0"/>
        <v>14.0322</v>
      </c>
      <c r="J40" s="151"/>
      <c r="K40" s="83">
        <f t="shared" si="1"/>
        <v>0</v>
      </c>
      <c r="L40" s="111" t="s">
        <v>6</v>
      </c>
      <c r="M40" s="111" t="s">
        <v>158</v>
      </c>
      <c r="N40" s="123" t="s">
        <v>30</v>
      </c>
    </row>
    <row r="41" spans="1:14" s="124" customFormat="1" ht="30">
      <c r="A41" s="111" t="s">
        <v>342</v>
      </c>
      <c r="B41" s="111" t="s">
        <v>343</v>
      </c>
      <c r="C41" s="111" t="s">
        <v>344</v>
      </c>
      <c r="D41" s="111" t="s">
        <v>345</v>
      </c>
      <c r="E41" s="111" t="s">
        <v>346</v>
      </c>
      <c r="F41" s="111" t="s">
        <v>5</v>
      </c>
      <c r="G41" s="83">
        <v>19</v>
      </c>
      <c r="H41" s="122">
        <v>0.22</v>
      </c>
      <c r="I41" s="83">
        <f t="shared" si="0"/>
        <v>14.82</v>
      </c>
      <c r="J41" s="151"/>
      <c r="K41" s="83">
        <f t="shared" si="1"/>
        <v>0</v>
      </c>
      <c r="L41" s="125" t="s">
        <v>277</v>
      </c>
      <c r="M41" s="111" t="s">
        <v>19</v>
      </c>
      <c r="N41" s="123" t="s">
        <v>347</v>
      </c>
    </row>
    <row r="42" spans="1:14" s="124" customFormat="1" ht="30">
      <c r="A42" s="111" t="s">
        <v>352</v>
      </c>
      <c r="B42" s="111" t="s">
        <v>353</v>
      </c>
      <c r="C42" s="111" t="s">
        <v>354</v>
      </c>
      <c r="D42" s="111" t="s">
        <v>3</v>
      </c>
      <c r="E42" s="111" t="s">
        <v>355</v>
      </c>
      <c r="F42" s="111" t="s">
        <v>5</v>
      </c>
      <c r="G42" s="83">
        <v>17.989999999999998</v>
      </c>
      <c r="H42" s="122">
        <v>0.22</v>
      </c>
      <c r="I42" s="83">
        <f t="shared" si="0"/>
        <v>14.0322</v>
      </c>
      <c r="J42" s="151"/>
      <c r="K42" s="83">
        <f t="shared" si="1"/>
        <v>0</v>
      </c>
      <c r="L42" s="125" t="s">
        <v>277</v>
      </c>
      <c r="M42" s="111" t="s">
        <v>7</v>
      </c>
      <c r="N42" s="123" t="s">
        <v>237</v>
      </c>
    </row>
    <row r="43" spans="1:14" s="124" customFormat="1" ht="15" customHeight="1">
      <c r="A43" s="111" t="s">
        <v>183</v>
      </c>
      <c r="B43" s="111" t="s">
        <v>184</v>
      </c>
      <c r="C43" s="111" t="s">
        <v>185</v>
      </c>
      <c r="D43" s="111" t="s">
        <v>186</v>
      </c>
      <c r="E43" s="111" t="s">
        <v>88</v>
      </c>
      <c r="F43" s="111" t="s">
        <v>5</v>
      </c>
      <c r="G43" s="83">
        <v>18.989999999999998</v>
      </c>
      <c r="H43" s="122">
        <v>0.22</v>
      </c>
      <c r="I43" s="83">
        <f t="shared" si="0"/>
        <v>14.812199999999999</v>
      </c>
      <c r="J43" s="151"/>
      <c r="K43" s="83">
        <f t="shared" si="1"/>
        <v>0</v>
      </c>
      <c r="L43" s="111" t="s">
        <v>6</v>
      </c>
      <c r="M43" s="111" t="s">
        <v>19</v>
      </c>
      <c r="N43" s="123" t="s">
        <v>187</v>
      </c>
    </row>
    <row r="44" spans="1:14" s="124" customFormat="1" ht="15" customHeight="1">
      <c r="A44" s="111" t="s">
        <v>188</v>
      </c>
      <c r="B44" s="111" t="s">
        <v>189</v>
      </c>
      <c r="C44" s="111" t="s">
        <v>190</v>
      </c>
      <c r="D44" s="111" t="s">
        <v>191</v>
      </c>
      <c r="E44" s="111" t="s">
        <v>120</v>
      </c>
      <c r="F44" s="111" t="s">
        <v>5</v>
      </c>
      <c r="G44" s="83">
        <v>18.989999999999998</v>
      </c>
      <c r="H44" s="122">
        <v>0.22</v>
      </c>
      <c r="I44" s="83">
        <f t="shared" si="0"/>
        <v>14.812199999999999</v>
      </c>
      <c r="J44" s="151"/>
      <c r="K44" s="83">
        <f t="shared" si="1"/>
        <v>0</v>
      </c>
      <c r="L44" s="111" t="s">
        <v>6</v>
      </c>
      <c r="M44" s="111" t="s">
        <v>7</v>
      </c>
      <c r="N44" s="123" t="s">
        <v>137</v>
      </c>
    </row>
    <row r="45" spans="1:14" s="124" customFormat="1" ht="15" customHeight="1">
      <c r="A45" s="111" t="s">
        <v>195</v>
      </c>
      <c r="B45" s="111" t="s">
        <v>196</v>
      </c>
      <c r="C45" s="111" t="s">
        <v>197</v>
      </c>
      <c r="D45" s="111" t="s">
        <v>198</v>
      </c>
      <c r="E45" s="111" t="s">
        <v>199</v>
      </c>
      <c r="F45" s="111" t="s">
        <v>5</v>
      </c>
      <c r="G45" s="83">
        <v>18.989999999999998</v>
      </c>
      <c r="H45" s="122">
        <v>0.22</v>
      </c>
      <c r="I45" s="83">
        <f t="shared" si="0"/>
        <v>14.812199999999999</v>
      </c>
      <c r="J45" s="151"/>
      <c r="K45" s="83">
        <f t="shared" si="1"/>
        <v>0</v>
      </c>
      <c r="L45" s="111" t="s">
        <v>6</v>
      </c>
      <c r="M45" s="111" t="s">
        <v>19</v>
      </c>
      <c r="N45" s="123" t="s">
        <v>200</v>
      </c>
    </row>
    <row r="46" spans="1:14" s="124" customFormat="1" ht="15" customHeight="1">
      <c r="A46" s="111" t="s">
        <v>206</v>
      </c>
      <c r="B46" s="111" t="s">
        <v>207</v>
      </c>
      <c r="C46" s="111" t="s">
        <v>208</v>
      </c>
      <c r="D46" s="111" t="s">
        <v>3</v>
      </c>
      <c r="E46" s="111" t="s">
        <v>209</v>
      </c>
      <c r="F46" s="111" t="s">
        <v>5</v>
      </c>
      <c r="G46" s="83">
        <v>17.989999999999998</v>
      </c>
      <c r="H46" s="122">
        <v>0.22</v>
      </c>
      <c r="I46" s="83">
        <f t="shared" si="0"/>
        <v>14.0322</v>
      </c>
      <c r="J46" s="151"/>
      <c r="K46" s="83">
        <f t="shared" si="1"/>
        <v>0</v>
      </c>
      <c r="L46" s="111" t="s">
        <v>6</v>
      </c>
      <c r="M46" s="111" t="s">
        <v>19</v>
      </c>
      <c r="N46" s="123" t="s">
        <v>30</v>
      </c>
    </row>
    <row r="47" spans="1:14" s="124" customFormat="1" ht="15" customHeight="1">
      <c r="A47" s="111" t="s">
        <v>214</v>
      </c>
      <c r="B47" s="111" t="s">
        <v>215</v>
      </c>
      <c r="C47" s="111" t="s">
        <v>216</v>
      </c>
      <c r="D47" s="111" t="s">
        <v>217</v>
      </c>
      <c r="E47" s="111" t="s">
        <v>218</v>
      </c>
      <c r="F47" s="111" t="s">
        <v>5</v>
      </c>
      <c r="G47" s="83">
        <v>17.989999999999998</v>
      </c>
      <c r="H47" s="122">
        <v>0.22</v>
      </c>
      <c r="I47" s="83">
        <f t="shared" si="0"/>
        <v>14.0322</v>
      </c>
      <c r="J47" s="151"/>
      <c r="K47" s="83">
        <f t="shared" si="1"/>
        <v>0</v>
      </c>
      <c r="L47" s="111" t="s">
        <v>6</v>
      </c>
      <c r="M47" s="111" t="s">
        <v>19</v>
      </c>
      <c r="N47" s="123" t="s">
        <v>219</v>
      </c>
    </row>
    <row r="48" spans="1:14" s="124" customFormat="1" ht="15" customHeight="1">
      <c r="A48" s="111" t="s">
        <v>220</v>
      </c>
      <c r="B48" s="111" t="s">
        <v>221</v>
      </c>
      <c r="C48" s="111" t="s">
        <v>222</v>
      </c>
      <c r="D48" s="111" t="s">
        <v>3</v>
      </c>
      <c r="E48" s="111" t="s">
        <v>223</v>
      </c>
      <c r="F48" s="111" t="s">
        <v>5</v>
      </c>
      <c r="G48" s="83">
        <v>18.989999999999998</v>
      </c>
      <c r="H48" s="122">
        <v>0.22</v>
      </c>
      <c r="I48" s="83">
        <f t="shared" si="0"/>
        <v>14.812199999999999</v>
      </c>
      <c r="J48" s="151"/>
      <c r="K48" s="83">
        <f t="shared" si="1"/>
        <v>0</v>
      </c>
      <c r="L48" s="111" t="s">
        <v>6</v>
      </c>
      <c r="M48" s="111" t="s">
        <v>19</v>
      </c>
      <c r="N48" s="123" t="s">
        <v>219</v>
      </c>
    </row>
    <row r="49" spans="1:17" s="124" customFormat="1" ht="30">
      <c r="A49" s="111" t="s">
        <v>361</v>
      </c>
      <c r="B49" s="111" t="s">
        <v>362</v>
      </c>
      <c r="C49" s="111" t="s">
        <v>363</v>
      </c>
      <c r="D49" s="111" t="s">
        <v>362</v>
      </c>
      <c r="E49" s="111" t="s">
        <v>4</v>
      </c>
      <c r="F49" s="111" t="s">
        <v>5</v>
      </c>
      <c r="G49" s="83">
        <v>19.989999999999998</v>
      </c>
      <c r="H49" s="122">
        <v>0.22</v>
      </c>
      <c r="I49" s="83">
        <f t="shared" si="0"/>
        <v>15.5922</v>
      </c>
      <c r="J49" s="151"/>
      <c r="K49" s="83">
        <f t="shared" si="1"/>
        <v>0</v>
      </c>
      <c r="L49" s="125" t="s">
        <v>277</v>
      </c>
      <c r="M49" s="111" t="s">
        <v>7</v>
      </c>
      <c r="N49" s="123" t="s">
        <v>171</v>
      </c>
    </row>
    <row r="50" spans="1:17" s="124" customFormat="1" ht="15" customHeight="1">
      <c r="A50" s="111" t="s">
        <v>260</v>
      </c>
      <c r="B50" s="111" t="s">
        <v>261</v>
      </c>
      <c r="C50" s="111" t="s">
        <v>262</v>
      </c>
      <c r="D50" s="111" t="s">
        <v>263</v>
      </c>
      <c r="E50" s="111" t="s">
        <v>125</v>
      </c>
      <c r="F50" s="111" t="s">
        <v>5</v>
      </c>
      <c r="G50" s="83">
        <v>18</v>
      </c>
      <c r="H50" s="122">
        <v>0.22</v>
      </c>
      <c r="I50" s="83">
        <f t="shared" si="0"/>
        <v>14.040000000000001</v>
      </c>
      <c r="J50" s="151"/>
      <c r="K50" s="83">
        <f t="shared" si="1"/>
        <v>0</v>
      </c>
      <c r="L50" s="111" t="s">
        <v>6</v>
      </c>
      <c r="M50" s="111" t="s">
        <v>264</v>
      </c>
      <c r="N50" s="123" t="s">
        <v>205</v>
      </c>
    </row>
    <row r="51" spans="1:17" ht="15" customHeight="1">
      <c r="A51" s="126"/>
      <c r="B51" s="126"/>
      <c r="C51" s="126"/>
      <c r="D51" s="126"/>
      <c r="E51" s="126"/>
      <c r="F51" s="126"/>
      <c r="G51" s="78"/>
      <c r="H51" s="127"/>
      <c r="I51" s="78"/>
      <c r="J51" s="92"/>
      <c r="K51" s="78"/>
      <c r="L51" s="126"/>
      <c r="M51" s="126"/>
      <c r="N51" s="128"/>
      <c r="O51" s="129"/>
      <c r="P51" s="129"/>
      <c r="Q51" s="129"/>
    </row>
    <row r="52" spans="1:17" ht="15" customHeight="1">
      <c r="A52" s="116" t="s">
        <v>2289</v>
      </c>
      <c r="B52" s="117"/>
      <c r="C52" s="117"/>
      <c r="D52" s="117"/>
      <c r="E52" s="117"/>
      <c r="F52" s="117"/>
      <c r="G52" s="76"/>
      <c r="H52" s="118"/>
      <c r="I52" s="76"/>
      <c r="J52" s="93"/>
      <c r="K52" s="76"/>
      <c r="L52" s="117"/>
      <c r="M52" s="117"/>
      <c r="N52" s="120"/>
      <c r="O52" s="129"/>
      <c r="P52" s="129"/>
      <c r="Q52" s="129"/>
    </row>
    <row r="53" spans="1:17" ht="15" customHeight="1">
      <c r="A53" s="126"/>
      <c r="B53" s="126"/>
      <c r="C53" s="126"/>
      <c r="D53" s="126"/>
      <c r="E53" s="126"/>
      <c r="F53" s="126"/>
      <c r="G53" s="78"/>
      <c r="H53" s="127"/>
      <c r="I53" s="78"/>
      <c r="J53" s="92"/>
      <c r="K53" s="78"/>
      <c r="L53" s="126"/>
      <c r="M53" s="126"/>
      <c r="N53" s="128"/>
      <c r="O53" s="129"/>
      <c r="P53" s="129"/>
      <c r="Q53" s="129"/>
    </row>
    <row r="54" spans="1:17" s="124" customFormat="1" ht="15" customHeight="1">
      <c r="A54" s="111" t="s">
        <v>390</v>
      </c>
      <c r="B54" s="111" t="s">
        <v>391</v>
      </c>
      <c r="C54" s="111" t="s">
        <v>392</v>
      </c>
      <c r="D54" s="111" t="s">
        <v>393</v>
      </c>
      <c r="E54" s="111" t="s">
        <v>209</v>
      </c>
      <c r="F54" s="111" t="s">
        <v>5</v>
      </c>
      <c r="G54" s="83">
        <v>18.989999999999998</v>
      </c>
      <c r="H54" s="122">
        <v>0.22</v>
      </c>
      <c r="I54" s="83">
        <f t="shared" ref="I54:I64" si="2">G54*0.78</f>
        <v>14.812199999999999</v>
      </c>
      <c r="J54" s="151"/>
      <c r="K54" s="83">
        <f t="shared" ref="K54:K64" si="3">J54*I54</f>
        <v>0</v>
      </c>
      <c r="L54" s="111" t="s">
        <v>384</v>
      </c>
      <c r="M54" s="111" t="s">
        <v>19</v>
      </c>
      <c r="N54" s="123" t="s">
        <v>146</v>
      </c>
    </row>
    <row r="55" spans="1:17" s="124" customFormat="1" ht="15" customHeight="1">
      <c r="A55" s="111" t="s">
        <v>394</v>
      </c>
      <c r="B55" s="111" t="s">
        <v>393</v>
      </c>
      <c r="C55" s="111" t="s">
        <v>392</v>
      </c>
      <c r="D55" s="111" t="s">
        <v>3</v>
      </c>
      <c r="E55" s="111" t="s">
        <v>209</v>
      </c>
      <c r="F55" s="111" t="s">
        <v>5</v>
      </c>
      <c r="G55" s="83">
        <v>18.989999999999998</v>
      </c>
      <c r="H55" s="122">
        <v>0.22</v>
      </c>
      <c r="I55" s="83">
        <f t="shared" si="2"/>
        <v>14.812199999999999</v>
      </c>
      <c r="J55" s="151"/>
      <c r="K55" s="83">
        <f t="shared" si="3"/>
        <v>0</v>
      </c>
      <c r="L55" s="111" t="s">
        <v>384</v>
      </c>
      <c r="M55" s="111" t="s">
        <v>19</v>
      </c>
      <c r="N55" s="123" t="s">
        <v>142</v>
      </c>
    </row>
    <row r="56" spans="1:17" s="124" customFormat="1" ht="15" customHeight="1">
      <c r="A56" s="111" t="s">
        <v>2123</v>
      </c>
      <c r="B56" s="111" t="s">
        <v>2124</v>
      </c>
      <c r="C56" s="111" t="s">
        <v>2125</v>
      </c>
      <c r="D56" s="111" t="s">
        <v>2126</v>
      </c>
      <c r="E56" s="111" t="s">
        <v>125</v>
      </c>
      <c r="F56" s="111" t="s">
        <v>5</v>
      </c>
      <c r="G56" s="83">
        <v>18</v>
      </c>
      <c r="H56" s="122">
        <v>0.22</v>
      </c>
      <c r="I56" s="83">
        <f t="shared" si="2"/>
        <v>14.040000000000001</v>
      </c>
      <c r="J56" s="151"/>
      <c r="K56" s="83">
        <f t="shared" si="3"/>
        <v>0</v>
      </c>
      <c r="L56" s="111" t="s">
        <v>2127</v>
      </c>
      <c r="M56" s="111" t="s">
        <v>19</v>
      </c>
      <c r="N56" s="123" t="s">
        <v>259</v>
      </c>
    </row>
    <row r="57" spans="1:17" s="124" customFormat="1" ht="15" customHeight="1">
      <c r="A57" s="111" t="s">
        <v>398</v>
      </c>
      <c r="B57" s="111" t="s">
        <v>399</v>
      </c>
      <c r="C57" s="111" t="s">
        <v>400</v>
      </c>
      <c r="D57" s="111" t="s">
        <v>401</v>
      </c>
      <c r="E57" s="111" t="s">
        <v>199</v>
      </c>
      <c r="F57" s="111" t="s">
        <v>5</v>
      </c>
      <c r="G57" s="83">
        <v>17.989999999999998</v>
      </c>
      <c r="H57" s="122">
        <v>0.22</v>
      </c>
      <c r="I57" s="83">
        <f t="shared" si="2"/>
        <v>14.0322</v>
      </c>
      <c r="J57" s="151"/>
      <c r="K57" s="83">
        <f t="shared" si="3"/>
        <v>0</v>
      </c>
      <c r="L57" s="111" t="s">
        <v>384</v>
      </c>
      <c r="M57" s="111" t="s">
        <v>19</v>
      </c>
      <c r="N57" s="123" t="s">
        <v>245</v>
      </c>
    </row>
    <row r="58" spans="1:17" s="124" customFormat="1" ht="15" customHeight="1">
      <c r="A58" s="111" t="s">
        <v>417</v>
      </c>
      <c r="B58" s="111" t="s">
        <v>418</v>
      </c>
      <c r="C58" s="111" t="s">
        <v>419</v>
      </c>
      <c r="D58" s="111" t="s">
        <v>3</v>
      </c>
      <c r="E58" s="111" t="s">
        <v>70</v>
      </c>
      <c r="F58" s="111" t="s">
        <v>5</v>
      </c>
      <c r="G58" s="83">
        <v>17.989999999999998</v>
      </c>
      <c r="H58" s="122">
        <v>0.22</v>
      </c>
      <c r="I58" s="83">
        <f t="shared" si="2"/>
        <v>14.0322</v>
      </c>
      <c r="J58" s="151"/>
      <c r="K58" s="83">
        <f t="shared" si="3"/>
        <v>0</v>
      </c>
      <c r="L58" s="111" t="s">
        <v>384</v>
      </c>
      <c r="M58" s="111" t="s">
        <v>19</v>
      </c>
      <c r="N58" s="123" t="s">
        <v>270</v>
      </c>
    </row>
    <row r="59" spans="1:17" s="124" customFormat="1" ht="15" customHeight="1">
      <c r="A59" s="111" t="s">
        <v>1473</v>
      </c>
      <c r="B59" s="111" t="s">
        <v>1474</v>
      </c>
      <c r="C59" s="111" t="s">
        <v>1475</v>
      </c>
      <c r="D59" s="111" t="s">
        <v>3</v>
      </c>
      <c r="E59" s="111" t="s">
        <v>34</v>
      </c>
      <c r="F59" s="111" t="s">
        <v>5</v>
      </c>
      <c r="G59" s="83">
        <v>18.989999999999998</v>
      </c>
      <c r="H59" s="122">
        <v>0.22</v>
      </c>
      <c r="I59" s="83">
        <f t="shared" si="2"/>
        <v>14.812199999999999</v>
      </c>
      <c r="J59" s="151"/>
      <c r="K59" s="83">
        <f t="shared" si="3"/>
        <v>0</v>
      </c>
      <c r="L59" s="111" t="s">
        <v>1458</v>
      </c>
      <c r="M59" s="111" t="s">
        <v>7</v>
      </c>
      <c r="N59" s="123" t="s">
        <v>1476</v>
      </c>
    </row>
    <row r="60" spans="1:17" s="124" customFormat="1" ht="15" customHeight="1">
      <c r="A60" s="111" t="s">
        <v>442</v>
      </c>
      <c r="B60" s="111" t="s">
        <v>443</v>
      </c>
      <c r="C60" s="111" t="s">
        <v>444</v>
      </c>
      <c r="D60" s="111" t="s">
        <v>445</v>
      </c>
      <c r="E60" s="111" t="s">
        <v>29</v>
      </c>
      <c r="F60" s="111" t="s">
        <v>5</v>
      </c>
      <c r="G60" s="83">
        <v>17.989999999999998</v>
      </c>
      <c r="H60" s="122">
        <v>0.22</v>
      </c>
      <c r="I60" s="83">
        <f t="shared" si="2"/>
        <v>14.0322</v>
      </c>
      <c r="J60" s="151"/>
      <c r="K60" s="83">
        <f t="shared" si="3"/>
        <v>0</v>
      </c>
      <c r="L60" s="111" t="s">
        <v>438</v>
      </c>
      <c r="M60" s="111" t="s">
        <v>19</v>
      </c>
      <c r="N60" s="123" t="s">
        <v>146</v>
      </c>
    </row>
    <row r="61" spans="1:17" s="124" customFormat="1" ht="15" customHeight="1">
      <c r="A61" s="111" t="s">
        <v>446</v>
      </c>
      <c r="B61" s="111" t="s">
        <v>447</v>
      </c>
      <c r="C61" s="111" t="s">
        <v>444</v>
      </c>
      <c r="D61" s="111" t="s">
        <v>445</v>
      </c>
      <c r="E61" s="111" t="s">
        <v>29</v>
      </c>
      <c r="F61" s="111" t="s">
        <v>5</v>
      </c>
      <c r="G61" s="83">
        <v>22.99</v>
      </c>
      <c r="H61" s="122">
        <v>0.22</v>
      </c>
      <c r="I61" s="83">
        <f t="shared" si="2"/>
        <v>17.932199999999998</v>
      </c>
      <c r="J61" s="151"/>
      <c r="K61" s="83">
        <f t="shared" si="3"/>
        <v>0</v>
      </c>
      <c r="L61" s="111" t="s">
        <v>438</v>
      </c>
      <c r="M61" s="111" t="s">
        <v>19</v>
      </c>
      <c r="N61" s="123" t="s">
        <v>232</v>
      </c>
    </row>
    <row r="62" spans="1:17" s="124" customFormat="1" ht="15" customHeight="1">
      <c r="A62" s="111" t="s">
        <v>448</v>
      </c>
      <c r="B62" s="111" t="s">
        <v>449</v>
      </c>
      <c r="C62" s="111" t="s">
        <v>450</v>
      </c>
      <c r="D62" s="111" t="s">
        <v>3</v>
      </c>
      <c r="E62" s="111" t="s">
        <v>281</v>
      </c>
      <c r="F62" s="111" t="s">
        <v>5</v>
      </c>
      <c r="G62" s="83">
        <v>16.989999999999998</v>
      </c>
      <c r="H62" s="122">
        <v>0.22</v>
      </c>
      <c r="I62" s="83">
        <f t="shared" si="2"/>
        <v>13.252199999999998</v>
      </c>
      <c r="J62" s="151"/>
      <c r="K62" s="83">
        <f t="shared" si="3"/>
        <v>0</v>
      </c>
      <c r="L62" s="111" t="s">
        <v>438</v>
      </c>
      <c r="M62" s="111" t="s">
        <v>7</v>
      </c>
      <c r="N62" s="123" t="s">
        <v>101</v>
      </c>
    </row>
    <row r="63" spans="1:17" s="124" customFormat="1" ht="15" customHeight="1">
      <c r="A63" s="111" t="s">
        <v>426</v>
      </c>
      <c r="B63" s="111" t="s">
        <v>427</v>
      </c>
      <c r="C63" s="111" t="s">
        <v>428</v>
      </c>
      <c r="D63" s="111" t="s">
        <v>3</v>
      </c>
      <c r="E63" s="111" t="s">
        <v>223</v>
      </c>
      <c r="F63" s="111" t="s">
        <v>5</v>
      </c>
      <c r="G63" s="83">
        <v>16.989999999999998</v>
      </c>
      <c r="H63" s="122">
        <v>0.22</v>
      </c>
      <c r="I63" s="83">
        <f t="shared" si="2"/>
        <v>13.252199999999998</v>
      </c>
      <c r="J63" s="151"/>
      <c r="K63" s="83">
        <f t="shared" si="3"/>
        <v>0</v>
      </c>
      <c r="L63" s="111" t="s">
        <v>384</v>
      </c>
      <c r="M63" s="111" t="s">
        <v>7</v>
      </c>
      <c r="N63" s="123" t="s">
        <v>101</v>
      </c>
    </row>
    <row r="64" spans="1:17" s="124" customFormat="1" ht="15" customHeight="1">
      <c r="A64" s="111" t="s">
        <v>1483</v>
      </c>
      <c r="B64" s="111" t="s">
        <v>1484</v>
      </c>
      <c r="C64" s="111" t="s">
        <v>828</v>
      </c>
      <c r="D64" s="111" t="s">
        <v>3</v>
      </c>
      <c r="E64" s="111" t="s">
        <v>1161</v>
      </c>
      <c r="F64" s="111" t="s">
        <v>5</v>
      </c>
      <c r="G64" s="83">
        <v>18.989999999999998</v>
      </c>
      <c r="H64" s="122">
        <v>0.22</v>
      </c>
      <c r="I64" s="83">
        <f t="shared" si="2"/>
        <v>14.812199999999999</v>
      </c>
      <c r="J64" s="151"/>
      <c r="K64" s="83">
        <f t="shared" si="3"/>
        <v>0</v>
      </c>
      <c r="L64" s="111" t="s">
        <v>1458</v>
      </c>
      <c r="M64" s="111" t="s">
        <v>13</v>
      </c>
      <c r="N64" s="123" t="s">
        <v>389</v>
      </c>
    </row>
    <row r="65" spans="1:14" ht="15" customHeight="1">
      <c r="A65" s="89"/>
      <c r="B65" s="89"/>
      <c r="C65" s="89"/>
      <c r="D65" s="89"/>
      <c r="E65" s="89"/>
      <c r="F65" s="89"/>
      <c r="G65" s="75"/>
      <c r="H65" s="112"/>
      <c r="I65" s="75"/>
      <c r="J65" s="94"/>
      <c r="K65" s="75"/>
      <c r="L65" s="89"/>
      <c r="M65" s="89"/>
      <c r="N65" s="114"/>
    </row>
    <row r="66" spans="1:14" ht="15" customHeight="1">
      <c r="A66" s="116" t="s">
        <v>2290</v>
      </c>
      <c r="B66" s="117"/>
      <c r="C66" s="117"/>
      <c r="D66" s="117"/>
      <c r="E66" s="117"/>
      <c r="F66" s="117"/>
      <c r="G66" s="76"/>
      <c r="H66" s="118"/>
      <c r="I66" s="76"/>
      <c r="J66" s="93"/>
      <c r="K66" s="76"/>
      <c r="L66" s="117"/>
      <c r="M66" s="117"/>
      <c r="N66" s="120"/>
    </row>
    <row r="67" spans="1:14" ht="15" customHeight="1">
      <c r="A67" s="89"/>
      <c r="B67" s="89"/>
      <c r="C67" s="89"/>
      <c r="D67" s="89"/>
      <c r="E67" s="89"/>
      <c r="F67" s="89"/>
      <c r="G67" s="75"/>
      <c r="H67" s="112"/>
      <c r="I67" s="75"/>
      <c r="J67" s="94"/>
      <c r="K67" s="75"/>
      <c r="L67" s="89"/>
      <c r="M67" s="89"/>
      <c r="N67" s="114"/>
    </row>
    <row r="68" spans="1:14" s="124" customFormat="1" ht="15" customHeight="1">
      <c r="A68" s="111" t="s">
        <v>552</v>
      </c>
      <c r="B68" s="111" t="s">
        <v>553</v>
      </c>
      <c r="C68" s="111" t="s">
        <v>554</v>
      </c>
      <c r="D68" s="111" t="s">
        <v>555</v>
      </c>
      <c r="E68" s="111" t="s">
        <v>88</v>
      </c>
      <c r="F68" s="111" t="s">
        <v>5</v>
      </c>
      <c r="G68" s="83">
        <v>17.989999999999998</v>
      </c>
      <c r="H68" s="122">
        <v>0.22</v>
      </c>
      <c r="I68" s="83">
        <f t="shared" ref="I68:I86" si="4">G68*0.78</f>
        <v>14.0322</v>
      </c>
      <c r="J68" s="151"/>
      <c r="K68" s="83">
        <f t="shared" ref="K68:K86" si="5">J68*I68</f>
        <v>0</v>
      </c>
      <c r="L68" s="111" t="s">
        <v>551</v>
      </c>
      <c r="M68" s="111" t="s">
        <v>19</v>
      </c>
      <c r="N68" s="123" t="s">
        <v>182</v>
      </c>
    </row>
    <row r="69" spans="1:14" s="124" customFormat="1" ht="15" customHeight="1">
      <c r="A69" s="111" t="s">
        <v>556</v>
      </c>
      <c r="B69" s="111" t="s">
        <v>557</v>
      </c>
      <c r="C69" s="111" t="s">
        <v>558</v>
      </c>
      <c r="D69" s="111" t="s">
        <v>557</v>
      </c>
      <c r="E69" s="111" t="s">
        <v>213</v>
      </c>
      <c r="F69" s="111" t="s">
        <v>5</v>
      </c>
      <c r="G69" s="83">
        <v>18.989999999999998</v>
      </c>
      <c r="H69" s="122">
        <v>0.22</v>
      </c>
      <c r="I69" s="83">
        <f t="shared" si="4"/>
        <v>14.812199999999999</v>
      </c>
      <c r="J69" s="151"/>
      <c r="K69" s="83">
        <f t="shared" si="5"/>
        <v>0</v>
      </c>
      <c r="L69" s="111" t="s">
        <v>551</v>
      </c>
      <c r="M69" s="111" t="s">
        <v>19</v>
      </c>
      <c r="N69" s="123" t="s">
        <v>171</v>
      </c>
    </row>
    <row r="70" spans="1:14" s="124" customFormat="1" ht="15" customHeight="1">
      <c r="A70" s="111" t="s">
        <v>569</v>
      </c>
      <c r="B70" s="111" t="s">
        <v>570</v>
      </c>
      <c r="C70" s="111" t="s">
        <v>571</v>
      </c>
      <c r="D70" s="111" t="s">
        <v>572</v>
      </c>
      <c r="E70" s="111" t="s">
        <v>125</v>
      </c>
      <c r="F70" s="111" t="s">
        <v>5</v>
      </c>
      <c r="G70" s="83">
        <v>19</v>
      </c>
      <c r="H70" s="122">
        <v>0.22</v>
      </c>
      <c r="I70" s="83">
        <f t="shared" si="4"/>
        <v>14.82</v>
      </c>
      <c r="J70" s="151"/>
      <c r="K70" s="83">
        <f t="shared" si="5"/>
        <v>0</v>
      </c>
      <c r="L70" s="111" t="s">
        <v>551</v>
      </c>
      <c r="M70" s="111" t="s">
        <v>264</v>
      </c>
      <c r="N70" s="123" t="s">
        <v>25</v>
      </c>
    </row>
    <row r="71" spans="1:14" s="124" customFormat="1" ht="15" customHeight="1">
      <c r="A71" s="111" t="s">
        <v>583</v>
      </c>
      <c r="B71" s="111" t="s">
        <v>584</v>
      </c>
      <c r="C71" s="111" t="s">
        <v>585</v>
      </c>
      <c r="D71" s="111" t="s">
        <v>586</v>
      </c>
      <c r="E71" s="111" t="s">
        <v>56</v>
      </c>
      <c r="F71" s="111" t="s">
        <v>5</v>
      </c>
      <c r="G71" s="83">
        <v>18.989999999999998</v>
      </c>
      <c r="H71" s="122">
        <v>0.22</v>
      </c>
      <c r="I71" s="83">
        <f t="shared" si="4"/>
        <v>14.812199999999999</v>
      </c>
      <c r="J71" s="151"/>
      <c r="K71" s="83">
        <f t="shared" si="5"/>
        <v>0</v>
      </c>
      <c r="L71" s="111" t="s">
        <v>551</v>
      </c>
      <c r="M71" s="111" t="s">
        <v>13</v>
      </c>
      <c r="N71" s="123" t="s">
        <v>542</v>
      </c>
    </row>
    <row r="72" spans="1:14" s="124" customFormat="1" ht="15" customHeight="1">
      <c r="A72" s="111" t="s">
        <v>587</v>
      </c>
      <c r="B72" s="111" t="s">
        <v>588</v>
      </c>
      <c r="C72" s="111" t="s">
        <v>589</v>
      </c>
      <c r="D72" s="111" t="s">
        <v>590</v>
      </c>
      <c r="E72" s="111" t="s">
        <v>244</v>
      </c>
      <c r="F72" s="111" t="s">
        <v>5</v>
      </c>
      <c r="G72" s="83">
        <v>24.99</v>
      </c>
      <c r="H72" s="122">
        <v>0.22</v>
      </c>
      <c r="I72" s="83">
        <f t="shared" si="4"/>
        <v>19.4922</v>
      </c>
      <c r="J72" s="151"/>
      <c r="K72" s="83">
        <f t="shared" si="5"/>
        <v>0</v>
      </c>
      <c r="L72" s="111" t="s">
        <v>551</v>
      </c>
      <c r="M72" s="111" t="s">
        <v>7</v>
      </c>
      <c r="N72" s="123" t="s">
        <v>591</v>
      </c>
    </row>
    <row r="73" spans="1:14" s="124" customFormat="1" ht="15" customHeight="1">
      <c r="A73" s="111" t="s">
        <v>620</v>
      </c>
      <c r="B73" s="111" t="s">
        <v>621</v>
      </c>
      <c r="C73" s="111" t="s">
        <v>104</v>
      </c>
      <c r="D73" s="111" t="s">
        <v>3</v>
      </c>
      <c r="E73" s="111" t="s">
        <v>24</v>
      </c>
      <c r="F73" s="111" t="s">
        <v>5</v>
      </c>
      <c r="G73" s="83">
        <v>19.989999999999998</v>
      </c>
      <c r="H73" s="122">
        <v>0.22</v>
      </c>
      <c r="I73" s="83">
        <f t="shared" si="4"/>
        <v>15.5922</v>
      </c>
      <c r="J73" s="151"/>
      <c r="K73" s="83">
        <f t="shared" si="5"/>
        <v>0</v>
      </c>
      <c r="L73" s="111" t="s">
        <v>551</v>
      </c>
      <c r="M73" s="111" t="s">
        <v>13</v>
      </c>
      <c r="N73" s="123" t="s">
        <v>270</v>
      </c>
    </row>
    <row r="74" spans="1:14" s="124" customFormat="1" ht="15" customHeight="1">
      <c r="A74" s="111" t="s">
        <v>622</v>
      </c>
      <c r="B74" s="111" t="s">
        <v>623</v>
      </c>
      <c r="C74" s="111" t="s">
        <v>624</v>
      </c>
      <c r="D74" s="111" t="s">
        <v>625</v>
      </c>
      <c r="E74" s="111" t="s">
        <v>125</v>
      </c>
      <c r="F74" s="111" t="s">
        <v>5</v>
      </c>
      <c r="G74" s="83">
        <v>19</v>
      </c>
      <c r="H74" s="122">
        <v>0.22</v>
      </c>
      <c r="I74" s="83">
        <f t="shared" si="4"/>
        <v>14.82</v>
      </c>
      <c r="J74" s="151"/>
      <c r="K74" s="83">
        <f t="shared" si="5"/>
        <v>0</v>
      </c>
      <c r="L74" s="111" t="s">
        <v>551</v>
      </c>
      <c r="M74" s="111" t="s">
        <v>19</v>
      </c>
      <c r="N74" s="123" t="s">
        <v>106</v>
      </c>
    </row>
    <row r="75" spans="1:14" s="124" customFormat="1" ht="15" customHeight="1">
      <c r="A75" s="111" t="s">
        <v>633</v>
      </c>
      <c r="B75" s="111" t="s">
        <v>634</v>
      </c>
      <c r="C75" s="111" t="s">
        <v>635</v>
      </c>
      <c r="D75" s="111" t="s">
        <v>636</v>
      </c>
      <c r="E75" s="111" t="s">
        <v>18</v>
      </c>
      <c r="F75" s="111" t="s">
        <v>5</v>
      </c>
      <c r="G75" s="83">
        <v>18.989999999999998</v>
      </c>
      <c r="H75" s="122">
        <v>0.22</v>
      </c>
      <c r="I75" s="83">
        <f t="shared" si="4"/>
        <v>14.812199999999999</v>
      </c>
      <c r="J75" s="151"/>
      <c r="K75" s="83">
        <f t="shared" si="5"/>
        <v>0</v>
      </c>
      <c r="L75" s="111" t="s">
        <v>551</v>
      </c>
      <c r="M75" s="111" t="s">
        <v>7</v>
      </c>
      <c r="N75" s="123" t="s">
        <v>253</v>
      </c>
    </row>
    <row r="76" spans="1:14" s="124" customFormat="1" ht="15" customHeight="1">
      <c r="A76" s="111" t="s">
        <v>688</v>
      </c>
      <c r="B76" s="111" t="s">
        <v>689</v>
      </c>
      <c r="C76" s="111" t="s">
        <v>690</v>
      </c>
      <c r="D76" s="111" t="s">
        <v>691</v>
      </c>
      <c r="E76" s="111" t="s">
        <v>424</v>
      </c>
      <c r="F76" s="111" t="s">
        <v>5</v>
      </c>
      <c r="G76" s="83">
        <v>19.989999999999998</v>
      </c>
      <c r="H76" s="122">
        <v>0.22</v>
      </c>
      <c r="I76" s="83">
        <f t="shared" si="4"/>
        <v>15.5922</v>
      </c>
      <c r="J76" s="151"/>
      <c r="K76" s="83">
        <f t="shared" si="5"/>
        <v>0</v>
      </c>
      <c r="L76" s="111" t="s">
        <v>551</v>
      </c>
      <c r="M76" s="111" t="s">
        <v>19</v>
      </c>
      <c r="N76" s="123" t="s">
        <v>542</v>
      </c>
    </row>
    <row r="77" spans="1:14" s="124" customFormat="1" ht="15" customHeight="1">
      <c r="A77" s="111" t="s">
        <v>700</v>
      </c>
      <c r="B77" s="111" t="s">
        <v>701</v>
      </c>
      <c r="C77" s="111" t="s">
        <v>702</v>
      </c>
      <c r="D77" s="111" t="s">
        <v>703</v>
      </c>
      <c r="E77" s="111" t="s">
        <v>70</v>
      </c>
      <c r="F77" s="111" t="s">
        <v>5</v>
      </c>
      <c r="G77" s="83">
        <v>18.989999999999998</v>
      </c>
      <c r="H77" s="122">
        <v>0.22</v>
      </c>
      <c r="I77" s="83">
        <f t="shared" si="4"/>
        <v>14.812199999999999</v>
      </c>
      <c r="J77" s="151"/>
      <c r="K77" s="83">
        <f t="shared" si="5"/>
        <v>0</v>
      </c>
      <c r="L77" s="111" t="s">
        <v>551</v>
      </c>
      <c r="M77" s="111" t="s">
        <v>19</v>
      </c>
      <c r="N77" s="123" t="s">
        <v>219</v>
      </c>
    </row>
    <row r="78" spans="1:14" s="124" customFormat="1" ht="15" customHeight="1">
      <c r="A78" s="111" t="s">
        <v>707</v>
      </c>
      <c r="B78" s="111" t="s">
        <v>708</v>
      </c>
      <c r="C78" s="111" t="s">
        <v>706</v>
      </c>
      <c r="D78" s="111" t="s">
        <v>709</v>
      </c>
      <c r="E78" s="111" t="s">
        <v>227</v>
      </c>
      <c r="F78" s="111" t="s">
        <v>5</v>
      </c>
      <c r="G78" s="83">
        <v>18.989999999999998</v>
      </c>
      <c r="H78" s="122">
        <v>0.22</v>
      </c>
      <c r="I78" s="83">
        <f t="shared" si="4"/>
        <v>14.812199999999999</v>
      </c>
      <c r="J78" s="151"/>
      <c r="K78" s="83">
        <f t="shared" si="5"/>
        <v>0</v>
      </c>
      <c r="L78" s="111" t="s">
        <v>551</v>
      </c>
      <c r="M78" s="111" t="s">
        <v>7</v>
      </c>
      <c r="N78" s="123" t="s">
        <v>129</v>
      </c>
    </row>
    <row r="79" spans="1:14" s="124" customFormat="1" ht="15" customHeight="1">
      <c r="A79" s="111" t="s">
        <v>713</v>
      </c>
      <c r="B79" s="111" t="s">
        <v>714</v>
      </c>
      <c r="C79" s="111" t="s">
        <v>715</v>
      </c>
      <c r="D79" s="111" t="s">
        <v>3</v>
      </c>
      <c r="E79" s="111" t="s">
        <v>24</v>
      </c>
      <c r="F79" s="111" t="s">
        <v>5</v>
      </c>
      <c r="G79" s="83">
        <v>17.989999999999998</v>
      </c>
      <c r="H79" s="122">
        <v>0.22</v>
      </c>
      <c r="I79" s="83">
        <f t="shared" si="4"/>
        <v>14.0322</v>
      </c>
      <c r="J79" s="151"/>
      <c r="K79" s="83">
        <f t="shared" si="5"/>
        <v>0</v>
      </c>
      <c r="L79" s="111" t="s">
        <v>551</v>
      </c>
      <c r="M79" s="111" t="s">
        <v>13</v>
      </c>
      <c r="N79" s="123" t="s">
        <v>605</v>
      </c>
    </row>
    <row r="80" spans="1:14" s="124" customFormat="1" ht="15" customHeight="1">
      <c r="A80" s="111" t="s">
        <v>723</v>
      </c>
      <c r="B80" s="111" t="s">
        <v>724</v>
      </c>
      <c r="C80" s="111" t="s">
        <v>725</v>
      </c>
      <c r="D80" s="111" t="s">
        <v>3</v>
      </c>
      <c r="E80" s="111" t="s">
        <v>473</v>
      </c>
      <c r="F80" s="111" t="s">
        <v>5</v>
      </c>
      <c r="G80" s="83">
        <v>19.989999999999998</v>
      </c>
      <c r="H80" s="122">
        <v>0.22</v>
      </c>
      <c r="I80" s="83">
        <f t="shared" si="4"/>
        <v>15.5922</v>
      </c>
      <c r="J80" s="151"/>
      <c r="K80" s="83">
        <f t="shared" si="5"/>
        <v>0</v>
      </c>
      <c r="L80" s="111" t="s">
        <v>551</v>
      </c>
      <c r="M80" s="111" t="s">
        <v>19</v>
      </c>
      <c r="N80" s="123" t="s">
        <v>232</v>
      </c>
    </row>
    <row r="81" spans="1:17" s="124" customFormat="1" ht="15" customHeight="1">
      <c r="A81" s="111" t="s">
        <v>752</v>
      </c>
      <c r="B81" s="111" t="s">
        <v>753</v>
      </c>
      <c r="C81" s="111" t="s">
        <v>754</v>
      </c>
      <c r="D81" s="111" t="s">
        <v>3</v>
      </c>
      <c r="E81" s="111" t="s">
        <v>24</v>
      </c>
      <c r="F81" s="111" t="s">
        <v>5</v>
      </c>
      <c r="G81" s="83">
        <v>17.989999999999998</v>
      </c>
      <c r="H81" s="122">
        <v>0.22</v>
      </c>
      <c r="I81" s="83">
        <f t="shared" si="4"/>
        <v>14.0322</v>
      </c>
      <c r="J81" s="151"/>
      <c r="K81" s="83">
        <f t="shared" si="5"/>
        <v>0</v>
      </c>
      <c r="L81" s="111" t="s">
        <v>551</v>
      </c>
      <c r="M81" s="111" t="s">
        <v>13</v>
      </c>
      <c r="N81" s="123" t="s">
        <v>205</v>
      </c>
    </row>
    <row r="82" spans="1:17" s="124" customFormat="1" ht="15" customHeight="1">
      <c r="A82" s="111" t="s">
        <v>755</v>
      </c>
      <c r="B82" s="111" t="s">
        <v>756</v>
      </c>
      <c r="C82" s="111" t="s">
        <v>757</v>
      </c>
      <c r="D82" s="111" t="s">
        <v>3</v>
      </c>
      <c r="E82" s="111" t="s">
        <v>498</v>
      </c>
      <c r="F82" s="111" t="s">
        <v>5</v>
      </c>
      <c r="G82" s="83">
        <v>17.989999999999998</v>
      </c>
      <c r="H82" s="122">
        <v>0.22</v>
      </c>
      <c r="I82" s="83">
        <f t="shared" si="4"/>
        <v>14.0322</v>
      </c>
      <c r="J82" s="151"/>
      <c r="K82" s="83">
        <f t="shared" si="5"/>
        <v>0</v>
      </c>
      <c r="L82" s="111" t="s">
        <v>551</v>
      </c>
      <c r="M82" s="111" t="s">
        <v>7</v>
      </c>
      <c r="N82" s="123" t="s">
        <v>758</v>
      </c>
    </row>
    <row r="83" spans="1:17" s="124" customFormat="1" ht="15" customHeight="1">
      <c r="A83" s="111" t="s">
        <v>793</v>
      </c>
      <c r="B83" s="111" t="s">
        <v>794</v>
      </c>
      <c r="C83" s="111" t="s">
        <v>369</v>
      </c>
      <c r="D83" s="111" t="s">
        <v>795</v>
      </c>
      <c r="E83" s="111" t="s">
        <v>796</v>
      </c>
      <c r="F83" s="111" t="s">
        <v>5</v>
      </c>
      <c r="G83" s="83">
        <v>18.989999999999998</v>
      </c>
      <c r="H83" s="122">
        <v>0.22</v>
      </c>
      <c r="I83" s="83">
        <f t="shared" si="4"/>
        <v>14.812199999999999</v>
      </c>
      <c r="J83" s="151"/>
      <c r="K83" s="83">
        <f t="shared" si="5"/>
        <v>0</v>
      </c>
      <c r="L83" s="111" t="s">
        <v>551</v>
      </c>
      <c r="M83" s="111" t="s">
        <v>7</v>
      </c>
      <c r="N83" s="123" t="s">
        <v>270</v>
      </c>
    </row>
    <row r="84" spans="1:17" s="124" customFormat="1" ht="15" customHeight="1">
      <c r="A84" s="111" t="s">
        <v>800</v>
      </c>
      <c r="B84" s="111" t="s">
        <v>801</v>
      </c>
      <c r="C84" s="111" t="s">
        <v>802</v>
      </c>
      <c r="D84" s="111" t="s">
        <v>3</v>
      </c>
      <c r="E84" s="111" t="s">
        <v>424</v>
      </c>
      <c r="F84" s="111" t="s">
        <v>5</v>
      </c>
      <c r="G84" s="83">
        <v>19.989999999999998</v>
      </c>
      <c r="H84" s="122">
        <v>0.22</v>
      </c>
      <c r="I84" s="83">
        <f t="shared" si="4"/>
        <v>15.5922</v>
      </c>
      <c r="J84" s="151"/>
      <c r="K84" s="83">
        <f t="shared" si="5"/>
        <v>0</v>
      </c>
      <c r="L84" s="111" t="s">
        <v>551</v>
      </c>
      <c r="M84" s="111" t="s">
        <v>13</v>
      </c>
      <c r="N84" s="123" t="s">
        <v>30</v>
      </c>
    </row>
    <row r="85" spans="1:17" s="124" customFormat="1" ht="15" customHeight="1">
      <c r="A85" s="111" t="s">
        <v>826</v>
      </c>
      <c r="B85" s="111" t="s">
        <v>827</v>
      </c>
      <c r="C85" s="111" t="s">
        <v>828</v>
      </c>
      <c r="D85" s="111" t="s">
        <v>829</v>
      </c>
      <c r="E85" s="111" t="s">
        <v>50</v>
      </c>
      <c r="F85" s="111" t="s">
        <v>5</v>
      </c>
      <c r="G85" s="83">
        <v>18.989999999999998</v>
      </c>
      <c r="H85" s="122">
        <v>0.22</v>
      </c>
      <c r="I85" s="83">
        <f t="shared" si="4"/>
        <v>14.812199999999999</v>
      </c>
      <c r="J85" s="151"/>
      <c r="K85" s="83">
        <f t="shared" si="5"/>
        <v>0</v>
      </c>
      <c r="L85" s="111" t="s">
        <v>551</v>
      </c>
      <c r="M85" s="111" t="s">
        <v>7</v>
      </c>
      <c r="N85" s="123" t="s">
        <v>253</v>
      </c>
    </row>
    <row r="86" spans="1:17" s="124" customFormat="1" ht="15" customHeight="1">
      <c r="A86" s="111" t="s">
        <v>833</v>
      </c>
      <c r="B86" s="111" t="s">
        <v>834</v>
      </c>
      <c r="C86" s="111" t="s">
        <v>835</v>
      </c>
      <c r="D86" s="111" t="s">
        <v>836</v>
      </c>
      <c r="E86" s="111" t="s">
        <v>473</v>
      </c>
      <c r="F86" s="111" t="s">
        <v>5</v>
      </c>
      <c r="G86" s="83">
        <v>19.95</v>
      </c>
      <c r="H86" s="122">
        <v>0.22</v>
      </c>
      <c r="I86" s="83">
        <f t="shared" si="4"/>
        <v>15.561</v>
      </c>
      <c r="J86" s="151"/>
      <c r="K86" s="83">
        <f t="shared" si="5"/>
        <v>0</v>
      </c>
      <c r="L86" s="111" t="s">
        <v>551</v>
      </c>
      <c r="M86" s="111" t="s">
        <v>7</v>
      </c>
      <c r="N86" s="123" t="s">
        <v>155</v>
      </c>
    </row>
    <row r="87" spans="1:17" ht="15" customHeight="1">
      <c r="A87" s="126"/>
      <c r="B87" s="126"/>
      <c r="C87" s="126"/>
      <c r="D87" s="126"/>
      <c r="E87" s="126"/>
      <c r="F87" s="126"/>
      <c r="G87" s="78"/>
      <c r="H87" s="127"/>
      <c r="I87" s="78"/>
      <c r="J87" s="92"/>
      <c r="K87" s="78"/>
      <c r="L87" s="126"/>
      <c r="M87" s="126"/>
      <c r="N87" s="128"/>
      <c r="O87" s="129"/>
      <c r="P87" s="129"/>
      <c r="Q87" s="129"/>
    </row>
    <row r="88" spans="1:17" ht="15" customHeight="1">
      <c r="A88" s="116" t="s">
        <v>2301</v>
      </c>
      <c r="B88" s="117"/>
      <c r="C88" s="117"/>
      <c r="D88" s="117"/>
      <c r="E88" s="117"/>
      <c r="F88" s="117"/>
      <c r="G88" s="76"/>
      <c r="H88" s="118"/>
      <c r="I88" s="76"/>
      <c r="J88" s="93"/>
      <c r="K88" s="76"/>
      <c r="L88" s="117"/>
      <c r="M88" s="117"/>
      <c r="N88" s="120"/>
    </row>
    <row r="89" spans="1:17" ht="15" customHeight="1">
      <c r="A89" s="126"/>
      <c r="B89" s="126"/>
      <c r="C89" s="126"/>
      <c r="D89" s="126"/>
      <c r="E89" s="126"/>
      <c r="F89" s="126"/>
      <c r="G89" s="78"/>
      <c r="H89" s="127"/>
      <c r="I89" s="78"/>
      <c r="J89" s="92"/>
      <c r="K89" s="78"/>
      <c r="L89" s="126"/>
      <c r="M89" s="126"/>
      <c r="N89" s="128"/>
      <c r="O89" s="129"/>
      <c r="P89" s="129"/>
      <c r="Q89" s="129"/>
    </row>
    <row r="90" spans="1:17" s="124" customFormat="1" ht="15" customHeight="1">
      <c r="A90" s="111" t="s">
        <v>862</v>
      </c>
      <c r="B90" s="111" t="s">
        <v>863</v>
      </c>
      <c r="C90" s="111" t="s">
        <v>864</v>
      </c>
      <c r="D90" s="111" t="s">
        <v>3</v>
      </c>
      <c r="E90" s="111" t="s">
        <v>88</v>
      </c>
      <c r="F90" s="111" t="s">
        <v>5</v>
      </c>
      <c r="G90" s="83">
        <v>17.989999999999998</v>
      </c>
      <c r="H90" s="122">
        <v>0.22</v>
      </c>
      <c r="I90" s="83">
        <f t="shared" ref="I90:I96" si="6">G90*0.78</f>
        <v>14.0322</v>
      </c>
      <c r="J90" s="151"/>
      <c r="K90" s="83">
        <f t="shared" ref="K90:K96" si="7">J90*I90</f>
        <v>0</v>
      </c>
      <c r="L90" s="111" t="s">
        <v>2306</v>
      </c>
      <c r="M90" s="111" t="s">
        <v>19</v>
      </c>
      <c r="N90" s="123" t="s">
        <v>137</v>
      </c>
    </row>
    <row r="91" spans="1:17" s="124" customFormat="1" ht="15" customHeight="1">
      <c r="A91" s="111" t="s">
        <v>884</v>
      </c>
      <c r="B91" s="111" t="s">
        <v>885</v>
      </c>
      <c r="C91" s="111" t="s">
        <v>886</v>
      </c>
      <c r="D91" s="111" t="s">
        <v>3</v>
      </c>
      <c r="E91" s="111" t="s">
        <v>84</v>
      </c>
      <c r="F91" s="111" t="s">
        <v>5</v>
      </c>
      <c r="G91" s="83">
        <v>18.989999999999998</v>
      </c>
      <c r="H91" s="122">
        <v>0.22</v>
      </c>
      <c r="I91" s="83">
        <f t="shared" si="6"/>
        <v>14.812199999999999</v>
      </c>
      <c r="J91" s="151"/>
      <c r="K91" s="83">
        <f t="shared" si="7"/>
        <v>0</v>
      </c>
      <c r="L91" s="111" t="s">
        <v>2307</v>
      </c>
      <c r="M91" s="111" t="s">
        <v>7</v>
      </c>
      <c r="N91" s="123" t="s">
        <v>62</v>
      </c>
    </row>
    <row r="92" spans="1:17" s="124" customFormat="1" ht="30">
      <c r="A92" s="111" t="s">
        <v>892</v>
      </c>
      <c r="B92" s="111" t="s">
        <v>893</v>
      </c>
      <c r="C92" s="111" t="s">
        <v>894</v>
      </c>
      <c r="D92" s="111" t="s">
        <v>2274</v>
      </c>
      <c r="E92" s="111" t="s">
        <v>199</v>
      </c>
      <c r="F92" s="111" t="s">
        <v>5</v>
      </c>
      <c r="G92" s="83">
        <v>18.989999999999998</v>
      </c>
      <c r="H92" s="122">
        <v>0.22</v>
      </c>
      <c r="I92" s="83">
        <f t="shared" si="6"/>
        <v>14.812199999999999</v>
      </c>
      <c r="J92" s="151"/>
      <c r="K92" s="83">
        <f t="shared" si="7"/>
        <v>0</v>
      </c>
      <c r="L92" s="125" t="s">
        <v>2304</v>
      </c>
      <c r="M92" s="111" t="s">
        <v>7</v>
      </c>
      <c r="N92" s="123" t="s">
        <v>673</v>
      </c>
    </row>
    <row r="93" spans="1:17" s="124" customFormat="1" ht="15" customHeight="1">
      <c r="A93" s="111" t="s">
        <v>879</v>
      </c>
      <c r="B93" s="111" t="s">
        <v>880</v>
      </c>
      <c r="C93" s="111" t="s">
        <v>881</v>
      </c>
      <c r="D93" s="111" t="s">
        <v>882</v>
      </c>
      <c r="E93" s="111" t="s">
        <v>50</v>
      </c>
      <c r="F93" s="111" t="s">
        <v>5</v>
      </c>
      <c r="G93" s="83">
        <v>18.989999999999998</v>
      </c>
      <c r="H93" s="122">
        <v>0.22</v>
      </c>
      <c r="I93" s="83">
        <f t="shared" si="6"/>
        <v>14.812199999999999</v>
      </c>
      <c r="J93" s="151"/>
      <c r="K93" s="83">
        <f t="shared" si="7"/>
        <v>0</v>
      </c>
      <c r="L93" s="111" t="s">
        <v>2310</v>
      </c>
      <c r="M93" s="111" t="s">
        <v>883</v>
      </c>
      <c r="N93" s="123" t="s">
        <v>25</v>
      </c>
    </row>
    <row r="94" spans="1:17" s="124" customFormat="1" ht="30">
      <c r="A94" s="111" t="s">
        <v>1498</v>
      </c>
      <c r="B94" s="111" t="s">
        <v>1499</v>
      </c>
      <c r="C94" s="111" t="s">
        <v>1500</v>
      </c>
      <c r="D94" s="111" t="s">
        <v>3</v>
      </c>
      <c r="E94" s="111" t="s">
        <v>1501</v>
      </c>
      <c r="F94" s="111" t="s">
        <v>5</v>
      </c>
      <c r="G94" s="83">
        <v>17.989999999999998</v>
      </c>
      <c r="H94" s="122">
        <v>0.22</v>
      </c>
      <c r="I94" s="83">
        <f t="shared" si="6"/>
        <v>14.0322</v>
      </c>
      <c r="J94" s="151"/>
      <c r="K94" s="83">
        <f t="shared" si="7"/>
        <v>0</v>
      </c>
      <c r="L94" s="125" t="s">
        <v>2312</v>
      </c>
      <c r="M94" s="111" t="s">
        <v>13</v>
      </c>
      <c r="N94" s="123" t="s">
        <v>219</v>
      </c>
    </row>
    <row r="95" spans="1:17" s="124" customFormat="1" ht="15" customHeight="1">
      <c r="A95" s="111" t="s">
        <v>855</v>
      </c>
      <c r="B95" s="111" t="s">
        <v>856</v>
      </c>
      <c r="C95" s="111" t="s">
        <v>857</v>
      </c>
      <c r="D95" s="111" t="s">
        <v>3</v>
      </c>
      <c r="E95" s="111" t="s">
        <v>181</v>
      </c>
      <c r="F95" s="111" t="s">
        <v>5</v>
      </c>
      <c r="G95" s="83">
        <v>18.989999999999998</v>
      </c>
      <c r="H95" s="122">
        <v>0.22</v>
      </c>
      <c r="I95" s="83">
        <f t="shared" si="6"/>
        <v>14.812199999999999</v>
      </c>
      <c r="J95" s="151"/>
      <c r="K95" s="83">
        <f t="shared" si="7"/>
        <v>0</v>
      </c>
      <c r="L95" s="111" t="s">
        <v>2302</v>
      </c>
      <c r="M95" s="111" t="s">
        <v>19</v>
      </c>
      <c r="N95" s="123" t="s">
        <v>146</v>
      </c>
    </row>
    <row r="96" spans="1:17" s="124" customFormat="1" ht="30">
      <c r="A96" s="111" t="s">
        <v>907</v>
      </c>
      <c r="B96" s="111" t="s">
        <v>908</v>
      </c>
      <c r="C96" s="111" t="s">
        <v>909</v>
      </c>
      <c r="D96" s="111" t="s">
        <v>3</v>
      </c>
      <c r="E96" s="111" t="s">
        <v>79</v>
      </c>
      <c r="F96" s="111" t="s">
        <v>5</v>
      </c>
      <c r="G96" s="83">
        <v>18.989999999999998</v>
      </c>
      <c r="H96" s="122">
        <v>0.22</v>
      </c>
      <c r="I96" s="83">
        <f t="shared" si="6"/>
        <v>14.812199999999999</v>
      </c>
      <c r="J96" s="151"/>
      <c r="K96" s="83">
        <f t="shared" si="7"/>
        <v>0</v>
      </c>
      <c r="L96" s="125" t="s">
        <v>2309</v>
      </c>
      <c r="M96" s="111" t="s">
        <v>19</v>
      </c>
      <c r="N96" s="123" t="s">
        <v>41</v>
      </c>
    </row>
    <row r="97" spans="1:17" ht="15" customHeight="1">
      <c r="A97" s="126"/>
      <c r="B97" s="126"/>
      <c r="C97" s="126"/>
      <c r="D97" s="126"/>
      <c r="E97" s="126"/>
      <c r="F97" s="126"/>
      <c r="G97" s="78"/>
      <c r="H97" s="127"/>
      <c r="I97" s="78"/>
      <c r="J97" s="92"/>
      <c r="K97" s="78"/>
      <c r="L97" s="126"/>
      <c r="M97" s="126"/>
      <c r="N97" s="128"/>
      <c r="O97" s="129"/>
      <c r="P97" s="129"/>
      <c r="Q97" s="129"/>
    </row>
    <row r="98" spans="1:17" ht="15" customHeight="1">
      <c r="A98" s="116" t="s">
        <v>2300</v>
      </c>
      <c r="B98" s="117"/>
      <c r="C98" s="117"/>
      <c r="D98" s="117"/>
      <c r="E98" s="117"/>
      <c r="F98" s="117"/>
      <c r="G98" s="76"/>
      <c r="H98" s="118"/>
      <c r="I98" s="76"/>
      <c r="J98" s="93"/>
      <c r="K98" s="76"/>
      <c r="L98" s="117"/>
      <c r="M98" s="117"/>
      <c r="N98" s="120"/>
      <c r="O98" s="129"/>
      <c r="P98" s="129"/>
      <c r="Q98" s="129"/>
    </row>
    <row r="99" spans="1:17" ht="15" customHeight="1">
      <c r="A99" s="126"/>
      <c r="B99" s="126"/>
      <c r="C99" s="126"/>
      <c r="D99" s="126"/>
      <c r="E99" s="126"/>
      <c r="F99" s="126"/>
      <c r="G99" s="78"/>
      <c r="H99" s="127"/>
      <c r="I99" s="78"/>
      <c r="J99" s="92"/>
      <c r="K99" s="78"/>
      <c r="L99" s="126"/>
      <c r="M99" s="126"/>
      <c r="N99" s="128"/>
      <c r="O99" s="129"/>
      <c r="P99" s="129"/>
      <c r="Q99" s="129"/>
    </row>
    <row r="100" spans="1:17" s="124" customFormat="1" ht="15" customHeight="1">
      <c r="A100" s="111" t="s">
        <v>921</v>
      </c>
      <c r="B100" s="111" t="s">
        <v>922</v>
      </c>
      <c r="C100" s="111" t="s">
        <v>923</v>
      </c>
      <c r="D100" s="111" t="s">
        <v>924</v>
      </c>
      <c r="E100" s="111" t="s">
        <v>24</v>
      </c>
      <c r="F100" s="111" t="s">
        <v>5</v>
      </c>
      <c r="G100" s="83">
        <v>17.989999999999998</v>
      </c>
      <c r="H100" s="122">
        <v>0.22</v>
      </c>
      <c r="I100" s="83">
        <f t="shared" ref="I100:I109" si="8">G100*0.78</f>
        <v>14.0322</v>
      </c>
      <c r="J100" s="151"/>
      <c r="K100" s="83">
        <f t="shared" ref="K100:K109" si="9">J100*I100</f>
        <v>0</v>
      </c>
      <c r="L100" s="111" t="s">
        <v>917</v>
      </c>
      <c r="M100" s="111" t="s">
        <v>13</v>
      </c>
      <c r="N100" s="123" t="s">
        <v>542</v>
      </c>
    </row>
    <row r="101" spans="1:17" s="124" customFormat="1" ht="15" customHeight="1">
      <c r="A101" s="111" t="s">
        <v>944</v>
      </c>
      <c r="B101" s="111" t="s">
        <v>945</v>
      </c>
      <c r="C101" s="111" t="s">
        <v>886</v>
      </c>
      <c r="D101" s="111" t="s">
        <v>946</v>
      </c>
      <c r="E101" s="111" t="s">
        <v>84</v>
      </c>
      <c r="F101" s="111" t="s">
        <v>5</v>
      </c>
      <c r="G101" s="83">
        <v>17.989999999999998</v>
      </c>
      <c r="H101" s="122">
        <v>0.22</v>
      </c>
      <c r="I101" s="83">
        <f t="shared" si="8"/>
        <v>14.0322</v>
      </c>
      <c r="J101" s="151"/>
      <c r="K101" s="83">
        <f t="shared" si="9"/>
        <v>0</v>
      </c>
      <c r="L101" s="111" t="s">
        <v>917</v>
      </c>
      <c r="M101" s="111" t="s">
        <v>7</v>
      </c>
      <c r="N101" s="123" t="s">
        <v>270</v>
      </c>
    </row>
    <row r="102" spans="1:17" s="124" customFormat="1" ht="15" customHeight="1">
      <c r="A102" s="111" t="s">
        <v>1615</v>
      </c>
      <c r="B102" s="111" t="s">
        <v>1616</v>
      </c>
      <c r="C102" s="111" t="s">
        <v>1617</v>
      </c>
      <c r="D102" s="111" t="s">
        <v>1618</v>
      </c>
      <c r="E102" s="111" t="s">
        <v>199</v>
      </c>
      <c r="F102" s="111" t="s">
        <v>5</v>
      </c>
      <c r="G102" s="83">
        <v>19.989999999999998</v>
      </c>
      <c r="H102" s="122">
        <v>0.22</v>
      </c>
      <c r="I102" s="83">
        <f t="shared" si="8"/>
        <v>15.5922</v>
      </c>
      <c r="J102" s="151"/>
      <c r="K102" s="83">
        <f t="shared" si="9"/>
        <v>0</v>
      </c>
      <c r="L102" s="111" t="s">
        <v>917</v>
      </c>
      <c r="M102" s="111" t="s">
        <v>19</v>
      </c>
      <c r="N102" s="123" t="s">
        <v>270</v>
      </c>
    </row>
    <row r="103" spans="1:17" s="124" customFormat="1" ht="15" customHeight="1">
      <c r="A103" s="111" t="s">
        <v>962</v>
      </c>
      <c r="B103" s="111" t="s">
        <v>963</v>
      </c>
      <c r="C103" s="111" t="s">
        <v>964</v>
      </c>
      <c r="D103" s="111" t="s">
        <v>3</v>
      </c>
      <c r="E103" s="111" t="s">
        <v>281</v>
      </c>
      <c r="F103" s="111" t="s">
        <v>5</v>
      </c>
      <c r="G103" s="83">
        <v>17.989999999999998</v>
      </c>
      <c r="H103" s="122">
        <v>0.22</v>
      </c>
      <c r="I103" s="83">
        <f t="shared" si="8"/>
        <v>14.0322</v>
      </c>
      <c r="J103" s="151"/>
      <c r="K103" s="83">
        <f t="shared" si="9"/>
        <v>0</v>
      </c>
      <c r="L103" s="111" t="s">
        <v>917</v>
      </c>
      <c r="M103" s="111" t="s">
        <v>7</v>
      </c>
      <c r="N103" s="123" t="s">
        <v>182</v>
      </c>
    </row>
    <row r="104" spans="1:17" s="124" customFormat="1" ht="30">
      <c r="A104" s="111" t="s">
        <v>367</v>
      </c>
      <c r="B104" s="111" t="s">
        <v>368</v>
      </c>
      <c r="C104" s="111" t="s">
        <v>369</v>
      </c>
      <c r="D104" s="111" t="s">
        <v>3</v>
      </c>
      <c r="E104" s="111" t="s">
        <v>370</v>
      </c>
      <c r="F104" s="111" t="s">
        <v>5</v>
      </c>
      <c r="G104" s="83">
        <v>20</v>
      </c>
      <c r="H104" s="122">
        <v>0.22</v>
      </c>
      <c r="I104" s="83">
        <f t="shared" si="8"/>
        <v>15.600000000000001</v>
      </c>
      <c r="J104" s="151"/>
      <c r="K104" s="83">
        <f t="shared" si="9"/>
        <v>0</v>
      </c>
      <c r="L104" s="125" t="s">
        <v>2291</v>
      </c>
      <c r="M104" s="111" t="s">
        <v>13</v>
      </c>
      <c r="N104" s="123" t="s">
        <v>228</v>
      </c>
    </row>
    <row r="105" spans="1:17" s="124" customFormat="1" ht="15" customHeight="1">
      <c r="A105" s="111" t="s">
        <v>980</v>
      </c>
      <c r="B105" s="111" t="s">
        <v>981</v>
      </c>
      <c r="C105" s="111" t="s">
        <v>982</v>
      </c>
      <c r="D105" s="111" t="s">
        <v>983</v>
      </c>
      <c r="E105" s="111" t="s">
        <v>125</v>
      </c>
      <c r="F105" s="111" t="s">
        <v>5</v>
      </c>
      <c r="G105" s="83">
        <v>15</v>
      </c>
      <c r="H105" s="122">
        <v>0.22</v>
      </c>
      <c r="I105" s="83">
        <f t="shared" si="8"/>
        <v>11.700000000000001</v>
      </c>
      <c r="J105" s="151"/>
      <c r="K105" s="83">
        <f t="shared" si="9"/>
        <v>0</v>
      </c>
      <c r="L105" s="111" t="s">
        <v>917</v>
      </c>
      <c r="M105" s="111" t="s">
        <v>19</v>
      </c>
      <c r="N105" s="123" t="s">
        <v>245</v>
      </c>
    </row>
    <row r="106" spans="1:17" s="124" customFormat="1" ht="15" customHeight="1">
      <c r="A106" s="111" t="s">
        <v>1316</v>
      </c>
      <c r="B106" s="111" t="s">
        <v>1317</v>
      </c>
      <c r="C106" s="111" t="s">
        <v>982</v>
      </c>
      <c r="D106" s="111" t="s">
        <v>983</v>
      </c>
      <c r="E106" s="111" t="s">
        <v>125</v>
      </c>
      <c r="F106" s="111" t="s">
        <v>5</v>
      </c>
      <c r="G106" s="83">
        <v>15</v>
      </c>
      <c r="H106" s="122">
        <v>0.22</v>
      </c>
      <c r="I106" s="83">
        <f t="shared" si="8"/>
        <v>11.700000000000001</v>
      </c>
      <c r="J106" s="151"/>
      <c r="K106" s="83">
        <f t="shared" si="9"/>
        <v>0</v>
      </c>
      <c r="L106" s="111" t="s">
        <v>917</v>
      </c>
      <c r="M106" s="111" t="s">
        <v>19</v>
      </c>
      <c r="N106" s="123" t="s">
        <v>270</v>
      </c>
    </row>
    <row r="107" spans="1:17" s="124" customFormat="1" ht="15" customHeight="1">
      <c r="A107" s="111" t="s">
        <v>1318</v>
      </c>
      <c r="B107" s="111" t="s">
        <v>1319</v>
      </c>
      <c r="C107" s="111" t="s">
        <v>1320</v>
      </c>
      <c r="D107" s="111" t="s">
        <v>1321</v>
      </c>
      <c r="E107" s="111" t="s">
        <v>18</v>
      </c>
      <c r="F107" s="111" t="s">
        <v>5</v>
      </c>
      <c r="G107" s="83">
        <v>17.989999999999998</v>
      </c>
      <c r="H107" s="122">
        <v>0.22</v>
      </c>
      <c r="I107" s="83">
        <f t="shared" si="8"/>
        <v>14.0322</v>
      </c>
      <c r="J107" s="151"/>
      <c r="K107" s="83">
        <f t="shared" si="9"/>
        <v>0</v>
      </c>
      <c r="L107" s="111" t="s">
        <v>917</v>
      </c>
      <c r="M107" s="111" t="s">
        <v>7</v>
      </c>
      <c r="N107" s="123" t="s">
        <v>282</v>
      </c>
    </row>
    <row r="108" spans="1:17" s="124" customFormat="1" ht="15" customHeight="1">
      <c r="A108" s="111" t="s">
        <v>987</v>
      </c>
      <c r="B108" s="111" t="s">
        <v>988</v>
      </c>
      <c r="C108" s="111" t="s">
        <v>989</v>
      </c>
      <c r="D108" s="111" t="s">
        <v>990</v>
      </c>
      <c r="E108" s="111" t="s">
        <v>360</v>
      </c>
      <c r="F108" s="111" t="s">
        <v>5</v>
      </c>
      <c r="G108" s="83">
        <v>17.989999999999998</v>
      </c>
      <c r="H108" s="122">
        <v>0.22</v>
      </c>
      <c r="I108" s="83">
        <f t="shared" si="8"/>
        <v>14.0322</v>
      </c>
      <c r="J108" s="151"/>
      <c r="K108" s="83">
        <f t="shared" si="9"/>
        <v>0</v>
      </c>
      <c r="L108" s="111" t="s">
        <v>917</v>
      </c>
      <c r="M108" s="111" t="s">
        <v>19</v>
      </c>
      <c r="N108" s="123" t="s">
        <v>46</v>
      </c>
    </row>
    <row r="109" spans="1:17" s="124" customFormat="1" ht="15" customHeight="1">
      <c r="A109" s="111" t="s">
        <v>995</v>
      </c>
      <c r="B109" s="111" t="s">
        <v>996</v>
      </c>
      <c r="C109" s="111" t="s">
        <v>993</v>
      </c>
      <c r="D109" s="111" t="s">
        <v>994</v>
      </c>
      <c r="E109" s="111" t="s">
        <v>424</v>
      </c>
      <c r="F109" s="111" t="s">
        <v>5</v>
      </c>
      <c r="G109" s="83">
        <v>17.989999999999998</v>
      </c>
      <c r="H109" s="122">
        <v>0.22</v>
      </c>
      <c r="I109" s="83">
        <f t="shared" si="8"/>
        <v>14.0322</v>
      </c>
      <c r="J109" s="151"/>
      <c r="K109" s="83">
        <f t="shared" si="9"/>
        <v>0</v>
      </c>
      <c r="L109" s="111" t="s">
        <v>917</v>
      </c>
      <c r="M109" s="111" t="s">
        <v>7</v>
      </c>
      <c r="N109" s="123" t="s">
        <v>171</v>
      </c>
    </row>
    <row r="110" spans="1:17" s="101" customFormat="1" ht="15" customHeight="1">
      <c r="A110" s="126"/>
      <c r="B110" s="126"/>
      <c r="C110" s="126"/>
      <c r="D110" s="126"/>
      <c r="E110" s="126"/>
      <c r="F110" s="126"/>
      <c r="G110" s="78"/>
      <c r="H110" s="127"/>
      <c r="I110" s="78"/>
      <c r="J110" s="92"/>
      <c r="K110" s="78"/>
      <c r="L110" s="126"/>
      <c r="M110" s="126"/>
      <c r="N110" s="128"/>
      <c r="O110" s="129"/>
      <c r="P110" s="129"/>
      <c r="Q110" s="129"/>
    </row>
    <row r="111" spans="1:17" s="101" customFormat="1" ht="15" customHeight="1">
      <c r="A111" s="116" t="s">
        <v>2299</v>
      </c>
      <c r="B111" s="117"/>
      <c r="C111" s="117"/>
      <c r="D111" s="117"/>
      <c r="E111" s="117"/>
      <c r="F111" s="117"/>
      <c r="G111" s="76"/>
      <c r="H111" s="118"/>
      <c r="I111" s="76"/>
      <c r="J111" s="93"/>
      <c r="K111" s="76"/>
      <c r="L111" s="117"/>
      <c r="M111" s="117"/>
      <c r="N111" s="120"/>
      <c r="O111" s="129"/>
      <c r="P111" s="129"/>
      <c r="Q111" s="129"/>
    </row>
    <row r="112" spans="1:17" s="101" customFormat="1" ht="15" customHeight="1">
      <c r="A112" s="126"/>
      <c r="B112" s="126"/>
      <c r="C112" s="126"/>
      <c r="D112" s="126"/>
      <c r="E112" s="126"/>
      <c r="F112" s="126"/>
      <c r="G112" s="78"/>
      <c r="H112" s="127"/>
      <c r="I112" s="78"/>
      <c r="J112" s="92"/>
      <c r="K112" s="78"/>
      <c r="L112" s="126"/>
      <c r="M112" s="126"/>
      <c r="N112" s="128"/>
      <c r="O112" s="129"/>
      <c r="P112" s="129"/>
      <c r="Q112" s="129"/>
    </row>
    <row r="113" spans="1:17" s="124" customFormat="1" ht="15" customHeight="1">
      <c r="A113" s="111" t="s">
        <v>1125</v>
      </c>
      <c r="B113" s="111" t="s">
        <v>1126</v>
      </c>
      <c r="C113" s="111" t="s">
        <v>1123</v>
      </c>
      <c r="D113" s="111" t="s">
        <v>3</v>
      </c>
      <c r="E113" s="111" t="s">
        <v>56</v>
      </c>
      <c r="F113" s="111" t="s">
        <v>5</v>
      </c>
      <c r="G113" s="83">
        <v>18.989999999999998</v>
      </c>
      <c r="H113" s="122">
        <v>0.22</v>
      </c>
      <c r="I113" s="83">
        <f t="shared" ref="I113:I118" si="10">G113*0.78</f>
        <v>14.812199999999999</v>
      </c>
      <c r="J113" s="151"/>
      <c r="K113" s="83">
        <f t="shared" ref="K113:K118" si="11">J113*I113</f>
        <v>0</v>
      </c>
      <c r="L113" s="111" t="s">
        <v>1083</v>
      </c>
      <c r="M113" s="111" t="s">
        <v>13</v>
      </c>
      <c r="N113" s="123" t="s">
        <v>62</v>
      </c>
    </row>
    <row r="114" spans="1:17" s="124" customFormat="1" ht="15" customHeight="1">
      <c r="A114" s="111" t="s">
        <v>1211</v>
      </c>
      <c r="B114" s="111" t="s">
        <v>1212</v>
      </c>
      <c r="C114" s="111" t="s">
        <v>1213</v>
      </c>
      <c r="D114" s="111" t="s">
        <v>1214</v>
      </c>
      <c r="E114" s="111" t="s">
        <v>88</v>
      </c>
      <c r="F114" s="111" t="s">
        <v>5</v>
      </c>
      <c r="G114" s="83">
        <v>18.989999999999998</v>
      </c>
      <c r="H114" s="122">
        <v>0.22</v>
      </c>
      <c r="I114" s="83">
        <f t="shared" si="10"/>
        <v>14.812199999999999</v>
      </c>
      <c r="J114" s="151"/>
      <c r="K114" s="83">
        <f t="shared" si="11"/>
        <v>0</v>
      </c>
      <c r="L114" s="111" t="s">
        <v>1083</v>
      </c>
      <c r="M114" s="111" t="s">
        <v>19</v>
      </c>
      <c r="N114" s="123" t="s">
        <v>232</v>
      </c>
    </row>
    <row r="115" spans="1:17" s="124" customFormat="1" ht="15" customHeight="1">
      <c r="A115" s="111" t="s">
        <v>1218</v>
      </c>
      <c r="B115" s="111" t="s">
        <v>1219</v>
      </c>
      <c r="C115" s="111" t="s">
        <v>1220</v>
      </c>
      <c r="D115" s="111" t="s">
        <v>3</v>
      </c>
      <c r="E115" s="111" t="s">
        <v>473</v>
      </c>
      <c r="F115" s="111" t="s">
        <v>5</v>
      </c>
      <c r="G115" s="83">
        <v>17.989999999999998</v>
      </c>
      <c r="H115" s="122">
        <v>0.22</v>
      </c>
      <c r="I115" s="83">
        <f t="shared" si="10"/>
        <v>14.0322</v>
      </c>
      <c r="J115" s="151"/>
      <c r="K115" s="83">
        <f t="shared" si="11"/>
        <v>0</v>
      </c>
      <c r="L115" s="111" t="s">
        <v>1083</v>
      </c>
      <c r="M115" s="111" t="s">
        <v>19</v>
      </c>
      <c r="N115" s="123" t="s">
        <v>20</v>
      </c>
    </row>
    <row r="116" spans="1:17" s="124" customFormat="1" ht="15" customHeight="1">
      <c r="A116" s="111" t="s">
        <v>1286</v>
      </c>
      <c r="B116" s="111" t="s">
        <v>1287</v>
      </c>
      <c r="C116" s="111" t="s">
        <v>1288</v>
      </c>
      <c r="D116" s="111" t="s">
        <v>3</v>
      </c>
      <c r="E116" s="111" t="s">
        <v>56</v>
      </c>
      <c r="F116" s="111" t="s">
        <v>5</v>
      </c>
      <c r="G116" s="83">
        <v>17.989999999999998</v>
      </c>
      <c r="H116" s="122">
        <v>0.22</v>
      </c>
      <c r="I116" s="83">
        <f t="shared" si="10"/>
        <v>14.0322</v>
      </c>
      <c r="J116" s="151"/>
      <c r="K116" s="83">
        <f t="shared" si="11"/>
        <v>0</v>
      </c>
      <c r="L116" s="111" t="s">
        <v>1083</v>
      </c>
      <c r="M116" s="111" t="s">
        <v>7</v>
      </c>
      <c r="N116" s="123" t="s">
        <v>245</v>
      </c>
    </row>
    <row r="117" spans="1:17" s="124" customFormat="1" ht="15" customHeight="1">
      <c r="A117" s="111" t="s">
        <v>1289</v>
      </c>
      <c r="B117" s="111" t="s">
        <v>1290</v>
      </c>
      <c r="C117" s="111" t="s">
        <v>1291</v>
      </c>
      <c r="D117" s="111" t="s">
        <v>1292</v>
      </c>
      <c r="E117" s="111" t="s">
        <v>482</v>
      </c>
      <c r="F117" s="111" t="s">
        <v>5</v>
      </c>
      <c r="G117" s="83">
        <v>18</v>
      </c>
      <c r="H117" s="122">
        <v>0.22</v>
      </c>
      <c r="I117" s="83">
        <f t="shared" si="10"/>
        <v>14.040000000000001</v>
      </c>
      <c r="J117" s="151"/>
      <c r="K117" s="83">
        <f t="shared" si="11"/>
        <v>0</v>
      </c>
      <c r="L117" s="111" t="s">
        <v>1083</v>
      </c>
      <c r="M117" s="111" t="s">
        <v>19</v>
      </c>
      <c r="N117" s="123" t="s">
        <v>129</v>
      </c>
    </row>
    <row r="118" spans="1:17" s="124" customFormat="1" ht="15" customHeight="1">
      <c r="A118" s="111" t="s">
        <v>1312</v>
      </c>
      <c r="B118" s="111" t="s">
        <v>1313</v>
      </c>
      <c r="C118" s="111" t="s">
        <v>1314</v>
      </c>
      <c r="D118" s="111" t="s">
        <v>1315</v>
      </c>
      <c r="E118" s="111" t="s">
        <v>56</v>
      </c>
      <c r="F118" s="111" t="s">
        <v>5</v>
      </c>
      <c r="G118" s="83">
        <v>17.989999999999998</v>
      </c>
      <c r="H118" s="122">
        <v>0.22</v>
      </c>
      <c r="I118" s="83">
        <f t="shared" si="10"/>
        <v>14.0322</v>
      </c>
      <c r="J118" s="151"/>
      <c r="K118" s="83">
        <f t="shared" si="11"/>
        <v>0</v>
      </c>
      <c r="L118" s="111" t="s">
        <v>1083</v>
      </c>
      <c r="M118" s="111" t="s">
        <v>13</v>
      </c>
      <c r="N118" s="123" t="s">
        <v>848</v>
      </c>
    </row>
    <row r="119" spans="1:17" s="101" customFormat="1" ht="15" customHeight="1">
      <c r="A119" s="126"/>
      <c r="B119" s="126"/>
      <c r="C119" s="126"/>
      <c r="D119" s="126"/>
      <c r="E119" s="126"/>
      <c r="F119" s="126"/>
      <c r="G119" s="78"/>
      <c r="H119" s="127"/>
      <c r="I119" s="78"/>
      <c r="J119" s="92"/>
      <c r="K119" s="78"/>
      <c r="L119" s="126"/>
      <c r="M119" s="126"/>
      <c r="N119" s="128"/>
      <c r="O119" s="129"/>
      <c r="P119" s="129"/>
      <c r="Q119" s="129"/>
    </row>
    <row r="120" spans="1:17" s="101" customFormat="1" ht="15" customHeight="1">
      <c r="A120" s="116" t="s">
        <v>2298</v>
      </c>
      <c r="B120" s="117"/>
      <c r="C120" s="117"/>
      <c r="D120" s="117"/>
      <c r="E120" s="117"/>
      <c r="F120" s="117"/>
      <c r="G120" s="76"/>
      <c r="H120" s="118"/>
      <c r="I120" s="76"/>
      <c r="J120" s="93"/>
      <c r="K120" s="76"/>
      <c r="L120" s="117"/>
      <c r="M120" s="117"/>
      <c r="N120" s="120"/>
      <c r="O120" s="129"/>
      <c r="P120" s="129"/>
      <c r="Q120" s="129"/>
    </row>
    <row r="121" spans="1:17" s="101" customFormat="1" ht="15" customHeight="1">
      <c r="A121" s="126"/>
      <c r="B121" s="126"/>
      <c r="C121" s="126"/>
      <c r="D121" s="126"/>
      <c r="E121" s="126"/>
      <c r="F121" s="126"/>
      <c r="G121" s="78"/>
      <c r="H121" s="127"/>
      <c r="I121" s="78"/>
      <c r="J121" s="92"/>
      <c r="K121" s="78"/>
      <c r="L121" s="126"/>
      <c r="M121" s="126"/>
      <c r="N121" s="128"/>
      <c r="O121" s="129"/>
      <c r="P121" s="129"/>
      <c r="Q121" s="129"/>
    </row>
    <row r="122" spans="1:17" s="124" customFormat="1" ht="15" customHeight="1">
      <c r="A122" s="111" t="s">
        <v>1037</v>
      </c>
      <c r="B122" s="111" t="s">
        <v>1038</v>
      </c>
      <c r="C122" s="111" t="s">
        <v>512</v>
      </c>
      <c r="D122" s="111" t="s">
        <v>1039</v>
      </c>
      <c r="E122" s="111" t="s">
        <v>39</v>
      </c>
      <c r="F122" s="111" t="s">
        <v>5</v>
      </c>
      <c r="G122" s="83">
        <v>17.989999999999998</v>
      </c>
      <c r="H122" s="122">
        <v>0.22</v>
      </c>
      <c r="I122" s="83">
        <f t="shared" ref="I122:I128" si="12">G122*0.78</f>
        <v>14.0322</v>
      </c>
      <c r="J122" s="151"/>
      <c r="K122" s="83">
        <f t="shared" ref="K122:K128" si="13">J122*I122</f>
        <v>0</v>
      </c>
      <c r="L122" s="111" t="s">
        <v>1040</v>
      </c>
      <c r="M122" s="111" t="s">
        <v>19</v>
      </c>
      <c r="N122" s="123" t="s">
        <v>259</v>
      </c>
    </row>
    <row r="123" spans="1:17" s="124" customFormat="1" ht="15" customHeight="1">
      <c r="A123" s="111" t="s">
        <v>1336</v>
      </c>
      <c r="B123" s="111" t="s">
        <v>1337</v>
      </c>
      <c r="C123" s="111" t="s">
        <v>1338</v>
      </c>
      <c r="D123" s="111" t="s">
        <v>1339</v>
      </c>
      <c r="E123" s="111" t="s">
        <v>39</v>
      </c>
      <c r="F123" s="111" t="s">
        <v>5</v>
      </c>
      <c r="G123" s="83">
        <v>17.989999999999998</v>
      </c>
      <c r="H123" s="122">
        <v>0.22</v>
      </c>
      <c r="I123" s="83">
        <f t="shared" si="12"/>
        <v>14.0322</v>
      </c>
      <c r="J123" s="151"/>
      <c r="K123" s="83">
        <f t="shared" si="13"/>
        <v>0</v>
      </c>
      <c r="L123" s="111" t="s">
        <v>2273</v>
      </c>
      <c r="M123" s="111" t="s">
        <v>19</v>
      </c>
      <c r="N123" s="123" t="s">
        <v>95</v>
      </c>
    </row>
    <row r="124" spans="1:17" s="124" customFormat="1" ht="15" customHeight="1">
      <c r="A124" s="111" t="s">
        <v>1045</v>
      </c>
      <c r="B124" s="111" t="s">
        <v>1046</v>
      </c>
      <c r="C124" s="111" t="s">
        <v>1047</v>
      </c>
      <c r="D124" s="111" t="s">
        <v>3</v>
      </c>
      <c r="E124" s="111" t="s">
        <v>39</v>
      </c>
      <c r="F124" s="111" t="s">
        <v>5</v>
      </c>
      <c r="G124" s="83">
        <v>17.989999999999998</v>
      </c>
      <c r="H124" s="122">
        <v>0.22</v>
      </c>
      <c r="I124" s="83">
        <f t="shared" si="12"/>
        <v>14.0322</v>
      </c>
      <c r="J124" s="151"/>
      <c r="K124" s="83">
        <f t="shared" si="13"/>
        <v>0</v>
      </c>
      <c r="L124" s="111" t="s">
        <v>1040</v>
      </c>
      <c r="M124" s="111" t="s">
        <v>19</v>
      </c>
      <c r="N124" s="123" t="s">
        <v>106</v>
      </c>
    </row>
    <row r="125" spans="1:17" s="124" customFormat="1" ht="15" customHeight="1">
      <c r="A125" s="111" t="s">
        <v>1368</v>
      </c>
      <c r="B125" s="111" t="s">
        <v>1369</v>
      </c>
      <c r="C125" s="111" t="s">
        <v>332</v>
      </c>
      <c r="D125" s="111" t="s">
        <v>1370</v>
      </c>
      <c r="E125" s="111" t="s">
        <v>360</v>
      </c>
      <c r="F125" s="111" t="s">
        <v>5</v>
      </c>
      <c r="G125" s="83">
        <v>18.989999999999998</v>
      </c>
      <c r="H125" s="122">
        <v>0.22</v>
      </c>
      <c r="I125" s="83">
        <f t="shared" si="12"/>
        <v>14.812199999999999</v>
      </c>
      <c r="J125" s="151"/>
      <c r="K125" s="83">
        <f t="shared" si="13"/>
        <v>0</v>
      </c>
      <c r="L125" s="111" t="s">
        <v>2273</v>
      </c>
      <c r="M125" s="111" t="s">
        <v>19</v>
      </c>
      <c r="N125" s="123" t="s">
        <v>1207</v>
      </c>
    </row>
    <row r="126" spans="1:17" s="124" customFormat="1" ht="15" customHeight="1">
      <c r="A126" s="111" t="s">
        <v>2154</v>
      </c>
      <c r="B126" s="111" t="s">
        <v>2155</v>
      </c>
      <c r="C126" s="111" t="s">
        <v>2156</v>
      </c>
      <c r="D126" s="111" t="s">
        <v>3</v>
      </c>
      <c r="E126" s="111" t="s">
        <v>4</v>
      </c>
      <c r="F126" s="111" t="s">
        <v>5</v>
      </c>
      <c r="G126" s="83">
        <v>17.989999999999998</v>
      </c>
      <c r="H126" s="122">
        <v>0.22</v>
      </c>
      <c r="I126" s="83">
        <f t="shared" si="12"/>
        <v>14.0322</v>
      </c>
      <c r="J126" s="151"/>
      <c r="K126" s="83">
        <f t="shared" si="13"/>
        <v>0</v>
      </c>
      <c r="L126" s="111" t="s">
        <v>2273</v>
      </c>
      <c r="M126" s="111" t="s">
        <v>7</v>
      </c>
      <c r="N126" s="123" t="s">
        <v>527</v>
      </c>
    </row>
    <row r="127" spans="1:17" s="124" customFormat="1" ht="15" customHeight="1">
      <c r="A127" s="111" t="s">
        <v>1390</v>
      </c>
      <c r="B127" s="111" t="s">
        <v>1391</v>
      </c>
      <c r="C127" s="111" t="s">
        <v>344</v>
      </c>
      <c r="D127" s="111" t="s">
        <v>1392</v>
      </c>
      <c r="E127" s="111" t="s">
        <v>346</v>
      </c>
      <c r="F127" s="111" t="s">
        <v>5</v>
      </c>
      <c r="G127" s="83">
        <v>18</v>
      </c>
      <c r="H127" s="122">
        <v>0.22</v>
      </c>
      <c r="I127" s="83">
        <f t="shared" si="12"/>
        <v>14.040000000000001</v>
      </c>
      <c r="J127" s="151"/>
      <c r="K127" s="83">
        <f t="shared" si="13"/>
        <v>0</v>
      </c>
      <c r="L127" s="111" t="s">
        <v>2273</v>
      </c>
      <c r="M127" s="111" t="s">
        <v>19</v>
      </c>
      <c r="N127" s="123" t="s">
        <v>1393</v>
      </c>
    </row>
    <row r="128" spans="1:17" s="124" customFormat="1" ht="15" customHeight="1">
      <c r="A128" s="111" t="s">
        <v>1420</v>
      </c>
      <c r="B128" s="111" t="s">
        <v>1421</v>
      </c>
      <c r="C128" s="111" t="s">
        <v>1422</v>
      </c>
      <c r="D128" s="111" t="s">
        <v>1423</v>
      </c>
      <c r="E128" s="111" t="s">
        <v>56</v>
      </c>
      <c r="F128" s="111" t="s">
        <v>5</v>
      </c>
      <c r="G128" s="83">
        <v>17.989999999999998</v>
      </c>
      <c r="H128" s="122">
        <v>0.22</v>
      </c>
      <c r="I128" s="83">
        <f t="shared" si="12"/>
        <v>14.0322</v>
      </c>
      <c r="J128" s="151"/>
      <c r="K128" s="83">
        <f t="shared" si="13"/>
        <v>0</v>
      </c>
      <c r="L128" s="111" t="s">
        <v>2273</v>
      </c>
      <c r="M128" s="111" t="s">
        <v>7</v>
      </c>
      <c r="N128" s="123" t="s">
        <v>71</v>
      </c>
    </row>
    <row r="129" spans="1:17" ht="15" customHeight="1">
      <c r="A129" s="89"/>
      <c r="B129" s="89"/>
      <c r="C129" s="89"/>
      <c r="D129" s="89"/>
      <c r="E129" s="89"/>
      <c r="F129" s="89"/>
      <c r="G129" s="75"/>
      <c r="H129" s="112"/>
      <c r="I129" s="75"/>
      <c r="J129" s="94"/>
      <c r="K129" s="75"/>
      <c r="L129" s="111"/>
      <c r="M129" s="89"/>
      <c r="N129" s="114"/>
    </row>
    <row r="130" spans="1:17" ht="15" customHeight="1">
      <c r="A130" s="116" t="s">
        <v>2297</v>
      </c>
      <c r="B130" s="117"/>
      <c r="C130" s="117"/>
      <c r="D130" s="117"/>
      <c r="E130" s="117"/>
      <c r="F130" s="117"/>
      <c r="G130" s="76"/>
      <c r="H130" s="118"/>
      <c r="I130" s="76"/>
      <c r="J130" s="93"/>
      <c r="K130" s="76"/>
      <c r="L130" s="117"/>
      <c r="M130" s="117"/>
      <c r="N130" s="120"/>
    </row>
    <row r="131" spans="1:17" ht="15" customHeight="1">
      <c r="A131" s="89"/>
      <c r="B131" s="89"/>
      <c r="C131" s="89"/>
      <c r="D131" s="89"/>
      <c r="E131" s="89"/>
      <c r="F131" s="89"/>
      <c r="G131" s="75"/>
      <c r="H131" s="112"/>
      <c r="I131" s="75"/>
      <c r="J131" s="94"/>
      <c r="K131" s="75"/>
      <c r="L131" s="111"/>
      <c r="M131" s="89"/>
      <c r="N131" s="114"/>
    </row>
    <row r="132" spans="1:17" s="124" customFormat="1" ht="30">
      <c r="A132" s="111" t="s">
        <v>1448</v>
      </c>
      <c r="B132" s="111" t="s">
        <v>1449</v>
      </c>
      <c r="C132" s="111" t="s">
        <v>1450</v>
      </c>
      <c r="D132" s="111" t="s">
        <v>3</v>
      </c>
      <c r="E132" s="111" t="s">
        <v>223</v>
      </c>
      <c r="F132" s="111" t="s">
        <v>5</v>
      </c>
      <c r="G132" s="83">
        <v>25.99</v>
      </c>
      <c r="H132" s="122">
        <v>0.22</v>
      </c>
      <c r="I132" s="83">
        <f>G132*0.78</f>
        <v>20.272199999999998</v>
      </c>
      <c r="J132" s="151"/>
      <c r="K132" s="83">
        <f>J132*I132</f>
        <v>0</v>
      </c>
      <c r="L132" s="125" t="s">
        <v>2318</v>
      </c>
      <c r="M132" s="111" t="s">
        <v>7</v>
      </c>
      <c r="N132" s="123" t="s">
        <v>270</v>
      </c>
    </row>
    <row r="133" spans="1:17" s="124" customFormat="1" ht="15" customHeight="1">
      <c r="A133" s="111" t="s">
        <v>2186</v>
      </c>
      <c r="B133" s="111" t="s">
        <v>2187</v>
      </c>
      <c r="C133" s="111" t="s">
        <v>2188</v>
      </c>
      <c r="D133" s="111" t="s">
        <v>3</v>
      </c>
      <c r="E133" s="111" t="s">
        <v>360</v>
      </c>
      <c r="F133" s="111" t="s">
        <v>5</v>
      </c>
      <c r="G133" s="83">
        <v>19.989999999999998</v>
      </c>
      <c r="H133" s="122">
        <v>0.22</v>
      </c>
      <c r="I133" s="83">
        <f>ROUND((G133*0.78),2)</f>
        <v>15.59</v>
      </c>
      <c r="J133" s="151"/>
      <c r="K133" s="83">
        <f>J133*I133</f>
        <v>0</v>
      </c>
      <c r="L133" s="111" t="s">
        <v>2326</v>
      </c>
      <c r="M133" s="111" t="s">
        <v>19</v>
      </c>
      <c r="N133" s="123" t="s">
        <v>8</v>
      </c>
    </row>
    <row r="134" spans="1:17" s="124" customFormat="1" ht="30">
      <c r="A134" s="111" t="s">
        <v>2220</v>
      </c>
      <c r="B134" s="111" t="s">
        <v>2221</v>
      </c>
      <c r="C134" s="111" t="s">
        <v>2222</v>
      </c>
      <c r="D134" s="111" t="s">
        <v>3</v>
      </c>
      <c r="E134" s="111" t="s">
        <v>209</v>
      </c>
      <c r="F134" s="111" t="s">
        <v>5</v>
      </c>
      <c r="G134" s="83">
        <v>18.989999999999998</v>
      </c>
      <c r="H134" s="122">
        <v>0.22</v>
      </c>
      <c r="I134" s="83">
        <f>ROUND((G134*0.78),2)</f>
        <v>14.81</v>
      </c>
      <c r="J134" s="151"/>
      <c r="K134" s="83">
        <f>J134*I134</f>
        <v>0</v>
      </c>
      <c r="L134" s="125" t="s">
        <v>2328</v>
      </c>
      <c r="M134" s="111" t="s">
        <v>19</v>
      </c>
      <c r="N134" s="123" t="s">
        <v>282</v>
      </c>
    </row>
    <row r="135" spans="1:17" s="124" customFormat="1" ht="30">
      <c r="A135" s="111" t="s">
        <v>2189</v>
      </c>
      <c r="B135" s="111" t="s">
        <v>2190</v>
      </c>
      <c r="C135" s="111" t="s">
        <v>2191</v>
      </c>
      <c r="D135" s="111" t="s">
        <v>3</v>
      </c>
      <c r="E135" s="111" t="s">
        <v>29</v>
      </c>
      <c r="F135" s="111" t="s">
        <v>5</v>
      </c>
      <c r="G135" s="83">
        <v>15.99</v>
      </c>
      <c r="H135" s="122">
        <v>0.22</v>
      </c>
      <c r="I135" s="83">
        <f>ROUND((G135*0.78),2)</f>
        <v>12.47</v>
      </c>
      <c r="J135" s="151"/>
      <c r="K135" s="83">
        <f>J135*I135</f>
        <v>0</v>
      </c>
      <c r="L135" s="125" t="s">
        <v>2332</v>
      </c>
      <c r="M135" s="111" t="s">
        <v>1022</v>
      </c>
      <c r="N135" s="123" t="s">
        <v>219</v>
      </c>
    </row>
    <row r="136" spans="1:17" s="124" customFormat="1" ht="15" customHeight="1">
      <c r="A136" s="111" t="s">
        <v>2192</v>
      </c>
      <c r="B136" s="111" t="s">
        <v>2193</v>
      </c>
      <c r="C136" s="111" t="s">
        <v>2194</v>
      </c>
      <c r="D136" s="111" t="s">
        <v>3</v>
      </c>
      <c r="E136" s="111" t="s">
        <v>477</v>
      </c>
      <c r="F136" s="111" t="s">
        <v>5</v>
      </c>
      <c r="G136" s="83">
        <v>22.99</v>
      </c>
      <c r="H136" s="122">
        <v>0.22</v>
      </c>
      <c r="I136" s="83">
        <f>ROUND((G136*0.78),2)</f>
        <v>17.93</v>
      </c>
      <c r="J136" s="151"/>
      <c r="K136" s="83">
        <f>J136*I136</f>
        <v>0</v>
      </c>
      <c r="L136" s="111" t="s">
        <v>2334</v>
      </c>
      <c r="M136" s="111" t="s">
        <v>269</v>
      </c>
      <c r="N136" s="123" t="s">
        <v>205</v>
      </c>
    </row>
    <row r="137" spans="1:17" ht="15" customHeight="1">
      <c r="A137" s="126"/>
      <c r="B137" s="126"/>
      <c r="C137" s="126"/>
      <c r="D137" s="126"/>
      <c r="E137" s="126"/>
      <c r="F137" s="126"/>
      <c r="G137" s="78"/>
      <c r="H137" s="127"/>
      <c r="I137" s="78"/>
      <c r="J137" s="96"/>
      <c r="K137" s="78"/>
      <c r="L137" s="126"/>
      <c r="M137" s="126"/>
      <c r="N137" s="128"/>
      <c r="O137" s="129"/>
      <c r="P137" s="129"/>
      <c r="Q137" s="129"/>
    </row>
    <row r="138" spans="1:17" ht="15" customHeight="1">
      <c r="A138" s="116" t="s">
        <v>2296</v>
      </c>
      <c r="B138" s="117"/>
      <c r="C138" s="117"/>
      <c r="D138" s="117"/>
      <c r="E138" s="117"/>
      <c r="F138" s="117"/>
      <c r="G138" s="76"/>
      <c r="H138" s="118"/>
      <c r="I138" s="76"/>
      <c r="J138" s="93"/>
      <c r="K138" s="76"/>
      <c r="L138" s="117"/>
      <c r="M138" s="117"/>
      <c r="N138" s="120"/>
      <c r="O138" s="129"/>
      <c r="P138" s="129"/>
      <c r="Q138" s="129"/>
    </row>
    <row r="139" spans="1:17" ht="15" customHeight="1">
      <c r="A139" s="126"/>
      <c r="B139" s="126"/>
      <c r="C139" s="126"/>
      <c r="D139" s="126"/>
      <c r="E139" s="126"/>
      <c r="F139" s="126"/>
      <c r="G139" s="78"/>
      <c r="H139" s="127"/>
      <c r="I139" s="78"/>
      <c r="J139" s="96"/>
      <c r="K139" s="78"/>
      <c r="L139" s="126"/>
      <c r="M139" s="126"/>
      <c r="N139" s="128"/>
      <c r="O139" s="129"/>
      <c r="P139" s="129"/>
      <c r="Q139" s="129"/>
    </row>
    <row r="140" spans="1:17" s="124" customFormat="1" ht="15" customHeight="1">
      <c r="A140" s="111" t="s">
        <v>1552</v>
      </c>
      <c r="B140" s="111" t="s">
        <v>1553</v>
      </c>
      <c r="C140" s="111" t="s">
        <v>1554</v>
      </c>
      <c r="D140" s="111" t="s">
        <v>1555</v>
      </c>
      <c r="E140" s="111" t="s">
        <v>56</v>
      </c>
      <c r="F140" s="111" t="s">
        <v>5</v>
      </c>
      <c r="G140" s="83">
        <v>17.989999999999998</v>
      </c>
      <c r="H140" s="122">
        <v>0.22</v>
      </c>
      <c r="I140" s="83">
        <f>G140*0.78</f>
        <v>14.0322</v>
      </c>
      <c r="J140" s="151"/>
      <c r="K140" s="83">
        <f>J140*I140</f>
        <v>0</v>
      </c>
      <c r="L140" s="111" t="s">
        <v>1523</v>
      </c>
      <c r="M140" s="111" t="s">
        <v>7</v>
      </c>
      <c r="N140" s="123" t="s">
        <v>259</v>
      </c>
    </row>
    <row r="141" spans="1:17" s="124" customFormat="1" ht="15" customHeight="1">
      <c r="A141" s="111" t="s">
        <v>1567</v>
      </c>
      <c r="B141" s="111" t="s">
        <v>1568</v>
      </c>
      <c r="C141" s="111" t="s">
        <v>1569</v>
      </c>
      <c r="D141" s="111" t="s">
        <v>1570</v>
      </c>
      <c r="E141" s="111" t="s">
        <v>24</v>
      </c>
      <c r="F141" s="111" t="s">
        <v>5</v>
      </c>
      <c r="G141" s="83">
        <v>18.989999999999998</v>
      </c>
      <c r="H141" s="122">
        <v>0.22</v>
      </c>
      <c r="I141" s="83">
        <f>G141*0.78</f>
        <v>14.812199999999999</v>
      </c>
      <c r="J141" s="151"/>
      <c r="K141" s="83">
        <f>J141*I141</f>
        <v>0</v>
      </c>
      <c r="L141" s="111" t="s">
        <v>1523</v>
      </c>
      <c r="M141" s="111" t="s">
        <v>7</v>
      </c>
      <c r="N141" s="123" t="s">
        <v>129</v>
      </c>
    </row>
    <row r="142" spans="1:17" s="124" customFormat="1" ht="15" customHeight="1">
      <c r="A142" s="111" t="s">
        <v>1586</v>
      </c>
      <c r="B142" s="111" t="s">
        <v>1587</v>
      </c>
      <c r="C142" s="111" t="s">
        <v>1588</v>
      </c>
      <c r="D142" s="111" t="s">
        <v>1589</v>
      </c>
      <c r="E142" s="111" t="s">
        <v>477</v>
      </c>
      <c r="F142" s="111" t="s">
        <v>5</v>
      </c>
      <c r="G142" s="83">
        <v>17.989999999999998</v>
      </c>
      <c r="H142" s="122">
        <v>0.22</v>
      </c>
      <c r="I142" s="83">
        <f>G142*0.78</f>
        <v>14.0322</v>
      </c>
      <c r="J142" s="151"/>
      <c r="K142" s="83">
        <f>J142*I142</f>
        <v>0</v>
      </c>
      <c r="L142" s="111" t="s">
        <v>1523</v>
      </c>
      <c r="M142" s="111" t="s">
        <v>19</v>
      </c>
      <c r="N142" s="123" t="s">
        <v>187</v>
      </c>
    </row>
    <row r="143" spans="1:17" ht="15" customHeight="1">
      <c r="A143" s="126"/>
      <c r="B143" s="126"/>
      <c r="C143" s="126"/>
      <c r="D143" s="126"/>
      <c r="E143" s="126"/>
      <c r="F143" s="126"/>
      <c r="G143" s="78"/>
      <c r="H143" s="127"/>
      <c r="I143" s="78"/>
      <c r="J143" s="92"/>
      <c r="K143" s="78"/>
      <c r="L143" s="126"/>
      <c r="M143" s="126"/>
      <c r="N143" s="128"/>
      <c r="O143" s="129"/>
      <c r="P143" s="129"/>
      <c r="Q143" s="129"/>
    </row>
    <row r="144" spans="1:17" ht="15" customHeight="1">
      <c r="A144" s="116" t="s">
        <v>2295</v>
      </c>
      <c r="B144" s="117"/>
      <c r="C144" s="117"/>
      <c r="D144" s="117"/>
      <c r="E144" s="117"/>
      <c r="F144" s="117"/>
      <c r="G144" s="76"/>
      <c r="H144" s="118"/>
      <c r="I144" s="76"/>
      <c r="J144" s="93"/>
      <c r="K144" s="76"/>
      <c r="L144" s="117"/>
      <c r="M144" s="117"/>
      <c r="N144" s="120"/>
      <c r="O144" s="129"/>
      <c r="P144" s="129"/>
      <c r="Q144" s="129"/>
    </row>
    <row r="145" spans="1:17" ht="15" customHeight="1">
      <c r="A145" s="126"/>
      <c r="B145" s="126"/>
      <c r="C145" s="126"/>
      <c r="D145" s="126"/>
      <c r="E145" s="126"/>
      <c r="F145" s="126"/>
      <c r="G145" s="78"/>
      <c r="H145" s="127"/>
      <c r="I145" s="78"/>
      <c r="J145" s="92"/>
      <c r="K145" s="78"/>
      <c r="L145" s="126"/>
      <c r="M145" s="126"/>
      <c r="N145" s="128"/>
      <c r="O145" s="129"/>
      <c r="P145" s="129"/>
      <c r="Q145" s="129"/>
    </row>
    <row r="146" spans="1:17" s="124" customFormat="1" ht="15" customHeight="1">
      <c r="A146" s="111" t="s">
        <v>1902</v>
      </c>
      <c r="B146" s="111" t="s">
        <v>1903</v>
      </c>
      <c r="C146" s="111" t="s">
        <v>1904</v>
      </c>
      <c r="D146" s="111" t="s">
        <v>3</v>
      </c>
      <c r="E146" s="111" t="s">
        <v>88</v>
      </c>
      <c r="F146" s="111" t="s">
        <v>5</v>
      </c>
      <c r="G146" s="83">
        <v>16.989999999999998</v>
      </c>
      <c r="H146" s="122">
        <v>0.22</v>
      </c>
      <c r="I146" s="83">
        <f t="shared" ref="I146:I185" si="14">G146*0.78</f>
        <v>13.252199999999998</v>
      </c>
      <c r="J146" s="151"/>
      <c r="K146" s="83">
        <f t="shared" ref="K146:K185" si="15">J146*I146</f>
        <v>0</v>
      </c>
      <c r="L146" s="111" t="s">
        <v>2339</v>
      </c>
      <c r="M146" s="111" t="s">
        <v>19</v>
      </c>
      <c r="N146" s="123" t="s">
        <v>219</v>
      </c>
    </row>
    <row r="147" spans="1:17" s="124" customFormat="1" ht="30">
      <c r="A147" s="111" t="s">
        <v>1849</v>
      </c>
      <c r="B147" s="111" t="s">
        <v>1850</v>
      </c>
      <c r="C147" s="111" t="s">
        <v>1851</v>
      </c>
      <c r="D147" s="111" t="s">
        <v>1852</v>
      </c>
      <c r="E147" s="111" t="s">
        <v>4</v>
      </c>
      <c r="F147" s="111" t="s">
        <v>5</v>
      </c>
      <c r="G147" s="83">
        <v>17.989999999999998</v>
      </c>
      <c r="H147" s="122">
        <v>0.22</v>
      </c>
      <c r="I147" s="83">
        <f t="shared" si="14"/>
        <v>14.0322</v>
      </c>
      <c r="J147" s="151"/>
      <c r="K147" s="83">
        <f t="shared" si="15"/>
        <v>0</v>
      </c>
      <c r="L147" s="125" t="s">
        <v>2342</v>
      </c>
      <c r="M147" s="111" t="s">
        <v>7</v>
      </c>
      <c r="N147" s="123" t="s">
        <v>425</v>
      </c>
    </row>
    <row r="148" spans="1:17" s="124" customFormat="1" ht="15" customHeight="1">
      <c r="A148" s="111" t="s">
        <v>510</v>
      </c>
      <c r="B148" s="111" t="s">
        <v>511</v>
      </c>
      <c r="C148" s="111" t="s">
        <v>512</v>
      </c>
      <c r="D148" s="111" t="s">
        <v>3</v>
      </c>
      <c r="E148" s="111" t="s">
        <v>227</v>
      </c>
      <c r="F148" s="111" t="s">
        <v>5</v>
      </c>
      <c r="G148" s="83">
        <v>17.989999999999998</v>
      </c>
      <c r="H148" s="122">
        <v>0.22</v>
      </c>
      <c r="I148" s="83">
        <f t="shared" si="14"/>
        <v>14.0322</v>
      </c>
      <c r="J148" s="151"/>
      <c r="K148" s="83">
        <f t="shared" si="15"/>
        <v>0</v>
      </c>
      <c r="L148" s="111" t="s">
        <v>2345</v>
      </c>
      <c r="M148" s="111" t="s">
        <v>13</v>
      </c>
      <c r="N148" s="123" t="s">
        <v>433</v>
      </c>
    </row>
    <row r="149" spans="1:17" s="124" customFormat="1" ht="30">
      <c r="A149" s="111" t="s">
        <v>489</v>
      </c>
      <c r="B149" s="111" t="s">
        <v>490</v>
      </c>
      <c r="C149" s="111" t="s">
        <v>491</v>
      </c>
      <c r="D149" s="111" t="s">
        <v>3</v>
      </c>
      <c r="E149" s="111" t="s">
        <v>56</v>
      </c>
      <c r="F149" s="111" t="s">
        <v>5</v>
      </c>
      <c r="G149" s="83">
        <v>17.989999999999998</v>
      </c>
      <c r="H149" s="122">
        <v>0.22</v>
      </c>
      <c r="I149" s="83">
        <f t="shared" si="14"/>
        <v>14.0322</v>
      </c>
      <c r="J149" s="151"/>
      <c r="K149" s="83">
        <f t="shared" si="15"/>
        <v>0</v>
      </c>
      <c r="L149" s="125" t="s">
        <v>2349</v>
      </c>
      <c r="M149" s="111" t="s">
        <v>13</v>
      </c>
      <c r="N149" s="123" t="s">
        <v>425</v>
      </c>
    </row>
    <row r="150" spans="1:17" s="124" customFormat="1" ht="15" customHeight="1">
      <c r="A150" s="111" t="s">
        <v>1619</v>
      </c>
      <c r="B150" s="111" t="s">
        <v>1620</v>
      </c>
      <c r="C150" s="111" t="s">
        <v>1621</v>
      </c>
      <c r="D150" s="111" t="s">
        <v>3</v>
      </c>
      <c r="E150" s="111" t="s">
        <v>4</v>
      </c>
      <c r="F150" s="111" t="s">
        <v>5</v>
      </c>
      <c r="G150" s="83">
        <v>17.989999999999998</v>
      </c>
      <c r="H150" s="122">
        <v>0.22</v>
      </c>
      <c r="I150" s="83">
        <f t="shared" si="14"/>
        <v>14.0322</v>
      </c>
      <c r="J150" s="151"/>
      <c r="K150" s="83">
        <f t="shared" si="15"/>
        <v>0</v>
      </c>
      <c r="L150" s="111" t="s">
        <v>2352</v>
      </c>
      <c r="M150" s="111" t="s">
        <v>7</v>
      </c>
      <c r="N150" s="123" t="s">
        <v>542</v>
      </c>
    </row>
    <row r="151" spans="1:17" s="124" customFormat="1" ht="15" customHeight="1">
      <c r="A151" s="111" t="s">
        <v>1622</v>
      </c>
      <c r="B151" s="111" t="s">
        <v>1623</v>
      </c>
      <c r="C151" s="111" t="s">
        <v>1624</v>
      </c>
      <c r="D151" s="111" t="s">
        <v>3</v>
      </c>
      <c r="E151" s="111" t="s">
        <v>209</v>
      </c>
      <c r="F151" s="111" t="s">
        <v>5</v>
      </c>
      <c r="G151" s="83">
        <v>17.989999999999998</v>
      </c>
      <c r="H151" s="122">
        <v>0.22</v>
      </c>
      <c r="I151" s="83">
        <f t="shared" si="14"/>
        <v>14.0322</v>
      </c>
      <c r="J151" s="151"/>
      <c r="K151" s="83">
        <f t="shared" si="15"/>
        <v>0</v>
      </c>
      <c r="L151" s="111" t="s">
        <v>2352</v>
      </c>
      <c r="M151" s="111" t="s">
        <v>19</v>
      </c>
      <c r="N151" s="123" t="s">
        <v>259</v>
      </c>
    </row>
    <row r="152" spans="1:17" s="124" customFormat="1" ht="15" customHeight="1">
      <c r="A152" s="111" t="s">
        <v>1785</v>
      </c>
      <c r="B152" s="111" t="s">
        <v>1786</v>
      </c>
      <c r="C152" s="111" t="s">
        <v>1787</v>
      </c>
      <c r="D152" s="111" t="s">
        <v>3</v>
      </c>
      <c r="E152" s="111" t="s">
        <v>355</v>
      </c>
      <c r="F152" s="111" t="s">
        <v>5</v>
      </c>
      <c r="G152" s="83">
        <v>17.989999999999998</v>
      </c>
      <c r="H152" s="122">
        <v>0.22</v>
      </c>
      <c r="I152" s="83">
        <f t="shared" si="14"/>
        <v>14.0322</v>
      </c>
      <c r="J152" s="151"/>
      <c r="K152" s="83">
        <f t="shared" si="15"/>
        <v>0</v>
      </c>
      <c r="L152" s="111" t="s">
        <v>2344</v>
      </c>
      <c r="M152" s="111" t="s">
        <v>1022</v>
      </c>
      <c r="N152" s="123" t="s">
        <v>253</v>
      </c>
    </row>
    <row r="153" spans="1:17" s="124" customFormat="1" ht="15" customHeight="1">
      <c r="A153" s="111" t="s">
        <v>1518</v>
      </c>
      <c r="B153" s="111" t="s">
        <v>1519</v>
      </c>
      <c r="C153" s="111" t="s">
        <v>530</v>
      </c>
      <c r="D153" s="111" t="s">
        <v>3</v>
      </c>
      <c r="E153" s="111" t="s">
        <v>12</v>
      </c>
      <c r="F153" s="111" t="s">
        <v>5</v>
      </c>
      <c r="G153" s="83">
        <v>17.989999999999998</v>
      </c>
      <c r="H153" s="122">
        <v>0.22</v>
      </c>
      <c r="I153" s="83">
        <f t="shared" si="14"/>
        <v>14.0322</v>
      </c>
      <c r="J153" s="151"/>
      <c r="K153" s="83">
        <f t="shared" si="15"/>
        <v>0</v>
      </c>
      <c r="L153" s="111" t="s">
        <v>2293</v>
      </c>
      <c r="M153" s="111" t="s">
        <v>13</v>
      </c>
      <c r="N153" s="123" t="s">
        <v>95</v>
      </c>
    </row>
    <row r="154" spans="1:17" s="124" customFormat="1" ht="15" customHeight="1">
      <c r="A154" s="111" t="s">
        <v>531</v>
      </c>
      <c r="B154" s="111" t="s">
        <v>532</v>
      </c>
      <c r="C154" s="111" t="s">
        <v>533</v>
      </c>
      <c r="D154" s="111" t="s">
        <v>3</v>
      </c>
      <c r="E154" s="111" t="s">
        <v>18</v>
      </c>
      <c r="F154" s="111" t="s">
        <v>5</v>
      </c>
      <c r="G154" s="83">
        <v>19.989999999999998</v>
      </c>
      <c r="H154" s="122">
        <v>0.22</v>
      </c>
      <c r="I154" s="83">
        <f t="shared" si="14"/>
        <v>15.5922</v>
      </c>
      <c r="J154" s="151"/>
      <c r="K154" s="83">
        <f t="shared" si="15"/>
        <v>0</v>
      </c>
      <c r="L154" s="111" t="s">
        <v>2357</v>
      </c>
      <c r="M154" s="111" t="s">
        <v>19</v>
      </c>
      <c r="N154" s="123" t="s">
        <v>142</v>
      </c>
    </row>
    <row r="155" spans="1:17" s="124" customFormat="1" ht="28.9" customHeight="1">
      <c r="A155" s="111" t="s">
        <v>1816</v>
      </c>
      <c r="B155" s="111" t="s">
        <v>1817</v>
      </c>
      <c r="C155" s="111" t="s">
        <v>1818</v>
      </c>
      <c r="D155" s="111" t="s">
        <v>3</v>
      </c>
      <c r="E155" s="111" t="s">
        <v>181</v>
      </c>
      <c r="F155" s="111" t="s">
        <v>5</v>
      </c>
      <c r="G155" s="83">
        <v>17.989999999999998</v>
      </c>
      <c r="H155" s="122">
        <v>0.22</v>
      </c>
      <c r="I155" s="83">
        <f t="shared" si="14"/>
        <v>14.0322</v>
      </c>
      <c r="J155" s="151"/>
      <c r="K155" s="83">
        <f t="shared" si="15"/>
        <v>0</v>
      </c>
      <c r="L155" s="125" t="s">
        <v>2353</v>
      </c>
      <c r="M155" s="111" t="s">
        <v>7</v>
      </c>
      <c r="N155" s="123" t="s">
        <v>8</v>
      </c>
    </row>
    <row r="156" spans="1:17" s="124" customFormat="1" ht="15" customHeight="1">
      <c r="A156" s="111" t="s">
        <v>2005</v>
      </c>
      <c r="B156" s="111" t="s">
        <v>2006</v>
      </c>
      <c r="C156" s="111" t="s">
        <v>2007</v>
      </c>
      <c r="D156" s="111" t="s">
        <v>3</v>
      </c>
      <c r="E156" s="111" t="s">
        <v>199</v>
      </c>
      <c r="F156" s="111" t="s">
        <v>5</v>
      </c>
      <c r="G156" s="83">
        <v>18.989999999999998</v>
      </c>
      <c r="H156" s="122">
        <v>0.22</v>
      </c>
      <c r="I156" s="83">
        <f t="shared" si="14"/>
        <v>14.812199999999999</v>
      </c>
      <c r="J156" s="151"/>
      <c r="K156" s="83">
        <f t="shared" si="15"/>
        <v>0</v>
      </c>
      <c r="L156" s="111" t="s">
        <v>2341</v>
      </c>
      <c r="M156" s="111" t="s">
        <v>7</v>
      </c>
      <c r="N156" s="123" t="s">
        <v>232</v>
      </c>
    </row>
    <row r="157" spans="1:17" s="124" customFormat="1" ht="15" customHeight="1">
      <c r="A157" s="111" t="s">
        <v>523</v>
      </c>
      <c r="B157" s="111" t="s">
        <v>524</v>
      </c>
      <c r="C157" s="111" t="s">
        <v>2404</v>
      </c>
      <c r="D157" s="111" t="s">
        <v>3</v>
      </c>
      <c r="E157" s="111" t="s">
        <v>526</v>
      </c>
      <c r="F157" s="111" t="s">
        <v>5</v>
      </c>
      <c r="G157" s="83">
        <v>17.989999999999998</v>
      </c>
      <c r="H157" s="122">
        <v>0.22</v>
      </c>
      <c r="I157" s="83">
        <f t="shared" si="14"/>
        <v>14.0322</v>
      </c>
      <c r="J157" s="151"/>
      <c r="K157" s="83">
        <f t="shared" si="15"/>
        <v>0</v>
      </c>
      <c r="L157" s="111" t="s">
        <v>2363</v>
      </c>
      <c r="M157" s="111" t="s">
        <v>7</v>
      </c>
      <c r="N157" s="123" t="s">
        <v>527</v>
      </c>
    </row>
    <row r="158" spans="1:17" s="124" customFormat="1" ht="15" customHeight="1">
      <c r="A158" s="111" t="s">
        <v>1628</v>
      </c>
      <c r="B158" s="111" t="s">
        <v>1629</v>
      </c>
      <c r="C158" s="111" t="s">
        <v>1630</v>
      </c>
      <c r="D158" s="111" t="s">
        <v>3</v>
      </c>
      <c r="E158" s="111" t="s">
        <v>360</v>
      </c>
      <c r="F158" s="111" t="s">
        <v>5</v>
      </c>
      <c r="G158" s="83">
        <v>17.989999999999998</v>
      </c>
      <c r="H158" s="122">
        <v>0.22</v>
      </c>
      <c r="I158" s="83">
        <f t="shared" si="14"/>
        <v>14.0322</v>
      </c>
      <c r="J158" s="151"/>
      <c r="K158" s="83">
        <f t="shared" si="15"/>
        <v>0</v>
      </c>
      <c r="L158" s="111" t="s">
        <v>2352</v>
      </c>
      <c r="M158" s="111" t="s">
        <v>19</v>
      </c>
      <c r="N158" s="123" t="s">
        <v>129</v>
      </c>
    </row>
    <row r="159" spans="1:17" s="124" customFormat="1" ht="15" customHeight="1">
      <c r="A159" s="111" t="s">
        <v>1631</v>
      </c>
      <c r="B159" s="111" t="s">
        <v>1632</v>
      </c>
      <c r="C159" s="111" t="s">
        <v>1633</v>
      </c>
      <c r="D159" s="111" t="s">
        <v>3</v>
      </c>
      <c r="E159" s="111" t="s">
        <v>258</v>
      </c>
      <c r="F159" s="111" t="s">
        <v>5</v>
      </c>
      <c r="G159" s="83">
        <v>17.989999999999998</v>
      </c>
      <c r="H159" s="122">
        <v>0.22</v>
      </c>
      <c r="I159" s="83">
        <f t="shared" si="14"/>
        <v>14.0322</v>
      </c>
      <c r="J159" s="151"/>
      <c r="K159" s="83">
        <f t="shared" si="15"/>
        <v>0</v>
      </c>
      <c r="L159" s="111" t="s">
        <v>2403</v>
      </c>
      <c r="M159" s="111" t="s">
        <v>7</v>
      </c>
      <c r="N159" s="123" t="s">
        <v>146</v>
      </c>
    </row>
    <row r="160" spans="1:17" s="124" customFormat="1" ht="15" customHeight="1">
      <c r="A160" s="111" t="s">
        <v>1722</v>
      </c>
      <c r="B160" s="111" t="s">
        <v>1723</v>
      </c>
      <c r="C160" s="111" t="s">
        <v>1724</v>
      </c>
      <c r="D160" s="111" t="s">
        <v>1725</v>
      </c>
      <c r="E160" s="111" t="s">
        <v>199</v>
      </c>
      <c r="F160" s="111" t="s">
        <v>5</v>
      </c>
      <c r="G160" s="83">
        <v>17.989999999999998</v>
      </c>
      <c r="H160" s="122">
        <v>0.22</v>
      </c>
      <c r="I160" s="83">
        <f t="shared" si="14"/>
        <v>14.0322</v>
      </c>
      <c r="J160" s="151"/>
      <c r="K160" s="83">
        <f t="shared" si="15"/>
        <v>0</v>
      </c>
      <c r="L160" s="111" t="s">
        <v>2355</v>
      </c>
      <c r="M160" s="111" t="s">
        <v>19</v>
      </c>
      <c r="N160" s="123" t="s">
        <v>237</v>
      </c>
    </row>
    <row r="161" spans="1:14" s="124" customFormat="1" ht="29.45" customHeight="1">
      <c r="A161" s="111" t="s">
        <v>2134</v>
      </c>
      <c r="B161" s="111" t="s">
        <v>2135</v>
      </c>
      <c r="C161" s="111" t="s">
        <v>2136</v>
      </c>
      <c r="D161" s="111" t="s">
        <v>3</v>
      </c>
      <c r="E161" s="111" t="s">
        <v>244</v>
      </c>
      <c r="F161" s="111" t="s">
        <v>5</v>
      </c>
      <c r="G161" s="83">
        <v>18.989999999999998</v>
      </c>
      <c r="H161" s="122">
        <v>0.22</v>
      </c>
      <c r="I161" s="83">
        <f t="shared" si="14"/>
        <v>14.812199999999999</v>
      </c>
      <c r="J161" s="151"/>
      <c r="K161" s="83">
        <f t="shared" si="15"/>
        <v>0</v>
      </c>
      <c r="L161" s="125" t="s">
        <v>2365</v>
      </c>
      <c r="M161" s="111" t="s">
        <v>7</v>
      </c>
      <c r="N161" s="123" t="s">
        <v>259</v>
      </c>
    </row>
    <row r="162" spans="1:14" s="124" customFormat="1" ht="15" customHeight="1">
      <c r="A162" s="111" t="s">
        <v>1874</v>
      </c>
      <c r="B162" s="111" t="s">
        <v>1875</v>
      </c>
      <c r="C162" s="111" t="s">
        <v>1876</v>
      </c>
      <c r="D162" s="111" t="s">
        <v>3</v>
      </c>
      <c r="E162" s="111" t="s">
        <v>4</v>
      </c>
      <c r="F162" s="111" t="s">
        <v>5</v>
      </c>
      <c r="G162" s="83">
        <v>17.989999999999998</v>
      </c>
      <c r="H162" s="122">
        <v>0.22</v>
      </c>
      <c r="I162" s="83">
        <f t="shared" si="14"/>
        <v>14.0322</v>
      </c>
      <c r="J162" s="151"/>
      <c r="K162" s="83">
        <f t="shared" si="15"/>
        <v>0</v>
      </c>
      <c r="L162" s="111" t="s">
        <v>2351</v>
      </c>
      <c r="M162" s="111" t="s">
        <v>7</v>
      </c>
      <c r="N162" s="123" t="s">
        <v>129</v>
      </c>
    </row>
    <row r="163" spans="1:14" s="124" customFormat="1" ht="28.15" customHeight="1">
      <c r="A163" s="111" t="s">
        <v>1829</v>
      </c>
      <c r="B163" s="111" t="s">
        <v>1830</v>
      </c>
      <c r="C163" s="111" t="s">
        <v>1831</v>
      </c>
      <c r="D163" s="111" t="s">
        <v>3</v>
      </c>
      <c r="E163" s="111" t="s">
        <v>125</v>
      </c>
      <c r="F163" s="111" t="s">
        <v>5</v>
      </c>
      <c r="G163" s="83">
        <v>18</v>
      </c>
      <c r="H163" s="122">
        <v>0.22</v>
      </c>
      <c r="I163" s="83">
        <f t="shared" si="14"/>
        <v>14.040000000000001</v>
      </c>
      <c r="J163" s="151"/>
      <c r="K163" s="83">
        <f t="shared" si="15"/>
        <v>0</v>
      </c>
      <c r="L163" s="125" t="s">
        <v>2353</v>
      </c>
      <c r="M163" s="111" t="s">
        <v>264</v>
      </c>
      <c r="N163" s="123" t="s">
        <v>270</v>
      </c>
    </row>
    <row r="164" spans="1:14" s="124" customFormat="1" ht="15" customHeight="1">
      <c r="A164" s="111" t="s">
        <v>495</v>
      </c>
      <c r="B164" s="111" t="s">
        <v>496</v>
      </c>
      <c r="C164" s="111" t="s">
        <v>497</v>
      </c>
      <c r="D164" s="111" t="s">
        <v>3</v>
      </c>
      <c r="E164" s="111" t="s">
        <v>498</v>
      </c>
      <c r="F164" s="111" t="s">
        <v>5</v>
      </c>
      <c r="G164" s="83">
        <v>17.989999999999998</v>
      </c>
      <c r="H164" s="122">
        <v>0.22</v>
      </c>
      <c r="I164" s="83">
        <f t="shared" si="14"/>
        <v>14.0322</v>
      </c>
      <c r="J164" s="151"/>
      <c r="K164" s="83">
        <f t="shared" si="15"/>
        <v>0</v>
      </c>
      <c r="L164" s="125" t="s">
        <v>2369</v>
      </c>
      <c r="M164" s="111" t="s">
        <v>7</v>
      </c>
      <c r="N164" s="123" t="s">
        <v>237</v>
      </c>
    </row>
    <row r="165" spans="1:14" s="124" customFormat="1" ht="15" customHeight="1">
      <c r="A165" s="111" t="s">
        <v>1638</v>
      </c>
      <c r="B165" s="111" t="s">
        <v>1639</v>
      </c>
      <c r="C165" s="111" t="s">
        <v>1640</v>
      </c>
      <c r="D165" s="111" t="s">
        <v>3</v>
      </c>
      <c r="E165" s="111" t="s">
        <v>227</v>
      </c>
      <c r="F165" s="111" t="s">
        <v>5</v>
      </c>
      <c r="G165" s="83">
        <v>17.989999999999998</v>
      </c>
      <c r="H165" s="122">
        <v>0.22</v>
      </c>
      <c r="I165" s="83">
        <f t="shared" si="14"/>
        <v>14.0322</v>
      </c>
      <c r="J165" s="151"/>
      <c r="K165" s="83">
        <f t="shared" si="15"/>
        <v>0</v>
      </c>
      <c r="L165" s="111" t="s">
        <v>2352</v>
      </c>
      <c r="M165" s="111" t="s">
        <v>7</v>
      </c>
      <c r="N165" s="123" t="s">
        <v>187</v>
      </c>
    </row>
    <row r="166" spans="1:14" s="124" customFormat="1" ht="15" customHeight="1">
      <c r="A166" s="111" t="s">
        <v>1880</v>
      </c>
      <c r="B166" s="111" t="s">
        <v>1881</v>
      </c>
      <c r="C166" s="111" t="s">
        <v>1882</v>
      </c>
      <c r="D166" s="111" t="s">
        <v>1883</v>
      </c>
      <c r="E166" s="111" t="s">
        <v>120</v>
      </c>
      <c r="F166" s="111" t="s">
        <v>5</v>
      </c>
      <c r="G166" s="83">
        <v>17.989999999999998</v>
      </c>
      <c r="H166" s="122">
        <v>0.22</v>
      </c>
      <c r="I166" s="83">
        <f t="shared" si="14"/>
        <v>14.0322</v>
      </c>
      <c r="J166" s="151"/>
      <c r="K166" s="83">
        <f t="shared" si="15"/>
        <v>0</v>
      </c>
      <c r="L166" s="111" t="s">
        <v>2351</v>
      </c>
      <c r="M166" s="111" t="s">
        <v>19</v>
      </c>
      <c r="N166" s="123" t="s">
        <v>25</v>
      </c>
    </row>
    <row r="167" spans="1:14" s="124" customFormat="1" ht="15" customHeight="1">
      <c r="A167" s="111" t="s">
        <v>1641</v>
      </c>
      <c r="B167" s="111" t="s">
        <v>1642</v>
      </c>
      <c r="C167" s="111" t="s">
        <v>1025</v>
      </c>
      <c r="D167" s="111" t="s">
        <v>3</v>
      </c>
      <c r="E167" s="111" t="s">
        <v>609</v>
      </c>
      <c r="F167" s="111" t="s">
        <v>5</v>
      </c>
      <c r="G167" s="83">
        <v>17.989999999999998</v>
      </c>
      <c r="H167" s="122">
        <v>0.22</v>
      </c>
      <c r="I167" s="83">
        <f t="shared" si="14"/>
        <v>14.0322</v>
      </c>
      <c r="J167" s="151"/>
      <c r="K167" s="83">
        <f t="shared" si="15"/>
        <v>0</v>
      </c>
      <c r="L167" s="111" t="s">
        <v>2352</v>
      </c>
      <c r="M167" s="111" t="s">
        <v>13</v>
      </c>
      <c r="N167" s="123" t="s">
        <v>605</v>
      </c>
    </row>
    <row r="168" spans="1:14" s="124" customFormat="1" ht="15" customHeight="1">
      <c r="A168" s="111" t="s">
        <v>1023</v>
      </c>
      <c r="B168" s="111" t="s">
        <v>1024</v>
      </c>
      <c r="C168" s="111" t="s">
        <v>1025</v>
      </c>
      <c r="D168" s="111" t="s">
        <v>2406</v>
      </c>
      <c r="E168" s="111" t="s">
        <v>355</v>
      </c>
      <c r="F168" s="111" t="s">
        <v>5</v>
      </c>
      <c r="G168" s="83">
        <v>17.989999999999998</v>
      </c>
      <c r="H168" s="122">
        <v>0.22</v>
      </c>
      <c r="I168" s="83">
        <f t="shared" si="14"/>
        <v>14.0322</v>
      </c>
      <c r="J168" s="151"/>
      <c r="K168" s="83">
        <f t="shared" si="15"/>
        <v>0</v>
      </c>
      <c r="L168" s="111" t="s">
        <v>2372</v>
      </c>
      <c r="M168" s="111" t="s">
        <v>19</v>
      </c>
      <c r="N168" s="123" t="s">
        <v>527</v>
      </c>
    </row>
    <row r="169" spans="1:14" s="124" customFormat="1" ht="15" customHeight="1">
      <c r="A169" s="111" t="s">
        <v>1735</v>
      </c>
      <c r="B169" s="111" t="s">
        <v>1736</v>
      </c>
      <c r="C169" s="111" t="s">
        <v>1737</v>
      </c>
      <c r="D169" s="111" t="s">
        <v>3</v>
      </c>
      <c r="E169" s="111" t="s">
        <v>125</v>
      </c>
      <c r="F169" s="111" t="s">
        <v>5</v>
      </c>
      <c r="G169" s="83">
        <v>18</v>
      </c>
      <c r="H169" s="122">
        <v>0.22</v>
      </c>
      <c r="I169" s="83">
        <f t="shared" si="14"/>
        <v>14.040000000000001</v>
      </c>
      <c r="J169" s="151"/>
      <c r="K169" s="83">
        <f t="shared" si="15"/>
        <v>0</v>
      </c>
      <c r="L169" s="111" t="s">
        <v>2355</v>
      </c>
      <c r="M169" s="111" t="s">
        <v>264</v>
      </c>
      <c r="N169" s="123" t="s">
        <v>282</v>
      </c>
    </row>
    <row r="170" spans="1:14" s="124" customFormat="1" ht="15" customHeight="1">
      <c r="A170" s="111" t="s">
        <v>1643</v>
      </c>
      <c r="B170" s="111" t="s">
        <v>1644</v>
      </c>
      <c r="C170" s="111" t="s">
        <v>1645</v>
      </c>
      <c r="D170" s="111" t="s">
        <v>3</v>
      </c>
      <c r="E170" s="111" t="s">
        <v>56</v>
      </c>
      <c r="F170" s="111" t="s">
        <v>5</v>
      </c>
      <c r="G170" s="83">
        <v>17.989999999999998</v>
      </c>
      <c r="H170" s="122">
        <v>0.22</v>
      </c>
      <c r="I170" s="83">
        <f t="shared" si="14"/>
        <v>14.0322</v>
      </c>
      <c r="J170" s="151"/>
      <c r="K170" s="83">
        <f t="shared" si="15"/>
        <v>0</v>
      </c>
      <c r="L170" s="111" t="s">
        <v>2352</v>
      </c>
      <c r="M170" s="111" t="s">
        <v>13</v>
      </c>
      <c r="N170" s="123" t="s">
        <v>129</v>
      </c>
    </row>
    <row r="171" spans="1:14" s="124" customFormat="1" ht="15" customHeight="1">
      <c r="A171" s="111" t="s">
        <v>2083</v>
      </c>
      <c r="B171" s="111" t="s">
        <v>2084</v>
      </c>
      <c r="C171" s="111" t="s">
        <v>2085</v>
      </c>
      <c r="D171" s="111" t="s">
        <v>3</v>
      </c>
      <c r="E171" s="111" t="s">
        <v>56</v>
      </c>
      <c r="F171" s="111" t="s">
        <v>5</v>
      </c>
      <c r="G171" s="83">
        <v>17.989999999999998</v>
      </c>
      <c r="H171" s="122">
        <v>0.22</v>
      </c>
      <c r="I171" s="83">
        <f t="shared" si="14"/>
        <v>14.0322</v>
      </c>
      <c r="J171" s="151"/>
      <c r="K171" s="83">
        <f t="shared" si="15"/>
        <v>0</v>
      </c>
      <c r="L171" s="111" t="s">
        <v>2374</v>
      </c>
      <c r="M171" s="111" t="s">
        <v>7</v>
      </c>
      <c r="N171" s="123" t="s">
        <v>30</v>
      </c>
    </row>
    <row r="172" spans="1:14" s="124" customFormat="1" ht="30">
      <c r="A172" s="111" t="s">
        <v>2060</v>
      </c>
      <c r="B172" s="111" t="s">
        <v>2061</v>
      </c>
      <c r="C172" s="111" t="s">
        <v>2062</v>
      </c>
      <c r="D172" s="111" t="s">
        <v>3</v>
      </c>
      <c r="E172" s="111" t="s">
        <v>120</v>
      </c>
      <c r="F172" s="111" t="s">
        <v>5</v>
      </c>
      <c r="G172" s="83">
        <v>17.989999999999998</v>
      </c>
      <c r="H172" s="122">
        <v>0.22</v>
      </c>
      <c r="I172" s="83">
        <f t="shared" si="14"/>
        <v>14.0322</v>
      </c>
      <c r="J172" s="151"/>
      <c r="K172" s="83">
        <f t="shared" si="15"/>
        <v>0</v>
      </c>
      <c r="L172" s="125" t="s">
        <v>2371</v>
      </c>
      <c r="M172" s="111" t="s">
        <v>19</v>
      </c>
      <c r="N172" s="123" t="s">
        <v>155</v>
      </c>
    </row>
    <row r="173" spans="1:14" s="124" customFormat="1" ht="15" customHeight="1">
      <c r="A173" s="111" t="s">
        <v>1950</v>
      </c>
      <c r="B173" s="111" t="s">
        <v>1951</v>
      </c>
      <c r="C173" s="111" t="s">
        <v>1952</v>
      </c>
      <c r="D173" s="111" t="s">
        <v>3</v>
      </c>
      <c r="E173" s="111" t="s">
        <v>88</v>
      </c>
      <c r="F173" s="111" t="s">
        <v>5</v>
      </c>
      <c r="G173" s="83">
        <v>17.989999999999998</v>
      </c>
      <c r="H173" s="122">
        <v>0.22</v>
      </c>
      <c r="I173" s="83">
        <f t="shared" si="14"/>
        <v>14.0322</v>
      </c>
      <c r="J173" s="151"/>
      <c r="K173" s="83">
        <f t="shared" si="15"/>
        <v>0</v>
      </c>
      <c r="L173" s="111" t="s">
        <v>2339</v>
      </c>
      <c r="M173" s="111" t="s">
        <v>7</v>
      </c>
      <c r="N173" s="123" t="s">
        <v>232</v>
      </c>
    </row>
    <row r="174" spans="1:14" s="124" customFormat="1" ht="15" customHeight="1">
      <c r="A174" s="111" t="s">
        <v>1649</v>
      </c>
      <c r="B174" s="111" t="s">
        <v>1650</v>
      </c>
      <c r="C174" s="111" t="s">
        <v>1651</v>
      </c>
      <c r="D174" s="111" t="s">
        <v>3</v>
      </c>
      <c r="E174" s="111" t="s">
        <v>258</v>
      </c>
      <c r="F174" s="111" t="s">
        <v>5</v>
      </c>
      <c r="G174" s="83">
        <v>17.989999999999998</v>
      </c>
      <c r="H174" s="122">
        <v>0.22</v>
      </c>
      <c r="I174" s="83">
        <f t="shared" si="14"/>
        <v>14.0322</v>
      </c>
      <c r="J174" s="151"/>
      <c r="K174" s="83">
        <f t="shared" si="15"/>
        <v>0</v>
      </c>
      <c r="L174" s="125" t="s">
        <v>2371</v>
      </c>
      <c r="M174" s="111" t="s">
        <v>13</v>
      </c>
      <c r="N174" s="123" t="s">
        <v>95</v>
      </c>
    </row>
    <row r="175" spans="1:14" s="124" customFormat="1" ht="15" customHeight="1">
      <c r="A175" s="111" t="s">
        <v>1953</v>
      </c>
      <c r="B175" s="111" t="s">
        <v>1954</v>
      </c>
      <c r="C175" s="111" t="s">
        <v>1955</v>
      </c>
      <c r="D175" s="111" t="s">
        <v>3</v>
      </c>
      <c r="E175" s="111" t="s">
        <v>56</v>
      </c>
      <c r="F175" s="111" t="s">
        <v>5</v>
      </c>
      <c r="G175" s="83">
        <v>17.989999999999998</v>
      </c>
      <c r="H175" s="122">
        <v>0.22</v>
      </c>
      <c r="I175" s="83">
        <f t="shared" si="14"/>
        <v>14.0322</v>
      </c>
      <c r="J175" s="151"/>
      <c r="K175" s="83">
        <f t="shared" si="15"/>
        <v>0</v>
      </c>
      <c r="L175" s="111" t="s">
        <v>2339</v>
      </c>
      <c r="M175" s="111" t="s">
        <v>7</v>
      </c>
      <c r="N175" s="123" t="s">
        <v>30</v>
      </c>
    </row>
    <row r="176" spans="1:14" s="124" customFormat="1" ht="15" customHeight="1">
      <c r="A176" s="111" t="s">
        <v>2048</v>
      </c>
      <c r="B176" s="111" t="s">
        <v>2049</v>
      </c>
      <c r="C176" s="111" t="s">
        <v>2050</v>
      </c>
      <c r="D176" s="111" t="s">
        <v>3</v>
      </c>
      <c r="E176" s="111" t="s">
        <v>861</v>
      </c>
      <c r="F176" s="111" t="s">
        <v>5</v>
      </c>
      <c r="G176" s="83">
        <v>17.989999999999998</v>
      </c>
      <c r="H176" s="122">
        <v>0.22</v>
      </c>
      <c r="I176" s="83">
        <f t="shared" si="14"/>
        <v>14.0322</v>
      </c>
      <c r="J176" s="151"/>
      <c r="K176" s="83">
        <f t="shared" si="15"/>
        <v>0</v>
      </c>
      <c r="L176" s="111" t="s">
        <v>2338</v>
      </c>
      <c r="M176" s="111" t="s">
        <v>19</v>
      </c>
      <c r="N176" s="123" t="s">
        <v>171</v>
      </c>
    </row>
    <row r="177" spans="1:14" s="124" customFormat="1" ht="15" customHeight="1">
      <c r="A177" s="111" t="s">
        <v>1029</v>
      </c>
      <c r="B177" s="111" t="s">
        <v>1030</v>
      </c>
      <c r="C177" s="111" t="s">
        <v>1031</v>
      </c>
      <c r="D177" s="111" t="s">
        <v>1032</v>
      </c>
      <c r="E177" s="111" t="s">
        <v>120</v>
      </c>
      <c r="F177" s="111" t="s">
        <v>5</v>
      </c>
      <c r="G177" s="83">
        <v>17.989999999999998</v>
      </c>
      <c r="H177" s="122">
        <v>0.22</v>
      </c>
      <c r="I177" s="83">
        <f t="shared" si="14"/>
        <v>14.0322</v>
      </c>
      <c r="J177" s="151"/>
      <c r="K177" s="83">
        <f t="shared" si="15"/>
        <v>0</v>
      </c>
      <c r="L177" s="111" t="s">
        <v>2344</v>
      </c>
      <c r="M177" s="111" t="s">
        <v>7</v>
      </c>
      <c r="N177" s="123" t="s">
        <v>182</v>
      </c>
    </row>
    <row r="178" spans="1:14" s="124" customFormat="1" ht="30">
      <c r="A178" s="111" t="s">
        <v>502</v>
      </c>
      <c r="B178" s="111" t="s">
        <v>503</v>
      </c>
      <c r="C178" s="111" t="s">
        <v>504</v>
      </c>
      <c r="D178" s="111" t="s">
        <v>3</v>
      </c>
      <c r="E178" s="111" t="s">
        <v>45</v>
      </c>
      <c r="F178" s="111" t="s">
        <v>5</v>
      </c>
      <c r="G178" s="83">
        <v>17.989999999999998</v>
      </c>
      <c r="H178" s="122">
        <v>0.22</v>
      </c>
      <c r="I178" s="83">
        <f t="shared" si="14"/>
        <v>14.0322</v>
      </c>
      <c r="J178" s="151"/>
      <c r="K178" s="83">
        <f t="shared" si="15"/>
        <v>0</v>
      </c>
      <c r="L178" s="125" t="s">
        <v>2377</v>
      </c>
      <c r="M178" s="111" t="s">
        <v>19</v>
      </c>
      <c r="N178" s="123" t="s">
        <v>30</v>
      </c>
    </row>
    <row r="179" spans="1:14" s="124" customFormat="1" ht="30">
      <c r="A179" s="111" t="s">
        <v>1841</v>
      </c>
      <c r="B179" s="111" t="s">
        <v>1842</v>
      </c>
      <c r="C179" s="111" t="s">
        <v>197</v>
      </c>
      <c r="D179" s="111" t="s">
        <v>3</v>
      </c>
      <c r="E179" s="111" t="s">
        <v>56</v>
      </c>
      <c r="F179" s="111" t="s">
        <v>5</v>
      </c>
      <c r="G179" s="83">
        <v>17.989999999999998</v>
      </c>
      <c r="H179" s="122">
        <v>0.22</v>
      </c>
      <c r="I179" s="83">
        <f t="shared" si="14"/>
        <v>14.0322</v>
      </c>
      <c r="J179" s="151"/>
      <c r="K179" s="83">
        <f t="shared" si="15"/>
        <v>0</v>
      </c>
      <c r="L179" s="125" t="s">
        <v>2353</v>
      </c>
      <c r="M179" s="111" t="s">
        <v>7</v>
      </c>
      <c r="N179" s="123" t="s">
        <v>868</v>
      </c>
    </row>
    <row r="180" spans="1:14" s="124" customFormat="1" ht="15" customHeight="1">
      <c r="A180" s="111" t="s">
        <v>508</v>
      </c>
      <c r="B180" s="111" t="s">
        <v>509</v>
      </c>
      <c r="C180" s="111" t="s">
        <v>197</v>
      </c>
      <c r="D180" s="111" t="s">
        <v>3</v>
      </c>
      <c r="E180" s="111" t="s">
        <v>199</v>
      </c>
      <c r="F180" s="111" t="s">
        <v>5</v>
      </c>
      <c r="G180" s="83">
        <v>17.989999999999998</v>
      </c>
      <c r="H180" s="122">
        <v>0.22</v>
      </c>
      <c r="I180" s="83">
        <f t="shared" si="14"/>
        <v>14.0322</v>
      </c>
      <c r="J180" s="151"/>
      <c r="K180" s="83">
        <f t="shared" si="15"/>
        <v>0</v>
      </c>
      <c r="L180" s="111" t="s">
        <v>2368</v>
      </c>
      <c r="M180" s="111" t="s">
        <v>19</v>
      </c>
      <c r="N180" s="123" t="s">
        <v>219</v>
      </c>
    </row>
    <row r="181" spans="1:14" s="124" customFormat="1" ht="15" customHeight="1">
      <c r="A181" s="111" t="s">
        <v>1033</v>
      </c>
      <c r="B181" s="111" t="s">
        <v>1034</v>
      </c>
      <c r="C181" s="111" t="s">
        <v>1035</v>
      </c>
      <c r="D181" s="111" t="s">
        <v>1036</v>
      </c>
      <c r="E181" s="111" t="s">
        <v>199</v>
      </c>
      <c r="F181" s="111" t="s">
        <v>5</v>
      </c>
      <c r="G181" s="83">
        <v>17.989999999999998</v>
      </c>
      <c r="H181" s="122">
        <v>0.22</v>
      </c>
      <c r="I181" s="83">
        <f t="shared" si="14"/>
        <v>14.0322</v>
      </c>
      <c r="J181" s="151"/>
      <c r="K181" s="83">
        <f t="shared" si="15"/>
        <v>0</v>
      </c>
      <c r="L181" s="111" t="s">
        <v>2339</v>
      </c>
      <c r="M181" s="111" t="s">
        <v>19</v>
      </c>
      <c r="N181" s="123" t="s">
        <v>101</v>
      </c>
    </row>
    <row r="182" spans="1:14" s="124" customFormat="1" ht="15" customHeight="1">
      <c r="A182" s="111" t="s">
        <v>1843</v>
      </c>
      <c r="B182" s="111" t="s">
        <v>1844</v>
      </c>
      <c r="C182" s="111" t="s">
        <v>1845</v>
      </c>
      <c r="D182" s="111" t="s">
        <v>3</v>
      </c>
      <c r="E182" s="111" t="s">
        <v>498</v>
      </c>
      <c r="F182" s="111" t="s">
        <v>5</v>
      </c>
      <c r="G182" s="83">
        <v>17.989999999999998</v>
      </c>
      <c r="H182" s="122">
        <v>0.22</v>
      </c>
      <c r="I182" s="83">
        <f t="shared" si="14"/>
        <v>14.0322</v>
      </c>
      <c r="J182" s="151"/>
      <c r="K182" s="83">
        <f t="shared" si="15"/>
        <v>0</v>
      </c>
      <c r="L182" s="111" t="s">
        <v>2353</v>
      </c>
      <c r="M182" s="111" t="s">
        <v>19</v>
      </c>
      <c r="N182" s="123" t="s">
        <v>62</v>
      </c>
    </row>
    <row r="183" spans="1:14" s="124" customFormat="1" ht="15" customHeight="1">
      <c r="A183" s="111" t="s">
        <v>479</v>
      </c>
      <c r="B183" s="111" t="s">
        <v>480</v>
      </c>
      <c r="C183" s="111" t="s">
        <v>481</v>
      </c>
      <c r="D183" s="111" t="s">
        <v>3</v>
      </c>
      <c r="E183" s="111" t="s">
        <v>482</v>
      </c>
      <c r="F183" s="111" t="s">
        <v>5</v>
      </c>
      <c r="G183" s="83">
        <v>18</v>
      </c>
      <c r="H183" s="122">
        <v>0.22</v>
      </c>
      <c r="I183" s="83">
        <f t="shared" si="14"/>
        <v>14.040000000000001</v>
      </c>
      <c r="J183" s="151"/>
      <c r="K183" s="83">
        <f t="shared" si="15"/>
        <v>0</v>
      </c>
      <c r="L183" s="111" t="s">
        <v>2370</v>
      </c>
      <c r="M183" s="111" t="s">
        <v>19</v>
      </c>
      <c r="N183" s="123" t="s">
        <v>416</v>
      </c>
    </row>
    <row r="184" spans="1:14" s="124" customFormat="1" ht="15" customHeight="1">
      <c r="A184" s="111" t="s">
        <v>499</v>
      </c>
      <c r="B184" s="111" t="s">
        <v>500</v>
      </c>
      <c r="C184" s="111" t="s">
        <v>501</v>
      </c>
      <c r="D184" s="111" t="s">
        <v>3</v>
      </c>
      <c r="E184" s="111" t="s">
        <v>223</v>
      </c>
      <c r="F184" s="111" t="s">
        <v>5</v>
      </c>
      <c r="G184" s="83">
        <v>17.989999999999998</v>
      </c>
      <c r="H184" s="122">
        <v>0.22</v>
      </c>
      <c r="I184" s="83">
        <f t="shared" si="14"/>
        <v>14.0322</v>
      </c>
      <c r="J184" s="151"/>
      <c r="K184" s="83">
        <f t="shared" si="15"/>
        <v>0</v>
      </c>
      <c r="L184" s="111" t="s">
        <v>2369</v>
      </c>
      <c r="M184" s="111" t="s">
        <v>7</v>
      </c>
      <c r="N184" s="123" t="s">
        <v>219</v>
      </c>
    </row>
    <row r="185" spans="1:14" s="124" customFormat="1" ht="15" customHeight="1">
      <c r="A185" s="111" t="s">
        <v>1899</v>
      </c>
      <c r="B185" s="111" t="s">
        <v>1900</v>
      </c>
      <c r="C185" s="111" t="s">
        <v>1901</v>
      </c>
      <c r="D185" s="111" t="s">
        <v>3</v>
      </c>
      <c r="E185" s="111" t="s">
        <v>4</v>
      </c>
      <c r="F185" s="111" t="s">
        <v>5</v>
      </c>
      <c r="G185" s="83">
        <v>17.989999999999998</v>
      </c>
      <c r="H185" s="122">
        <v>0.22</v>
      </c>
      <c r="I185" s="83">
        <f t="shared" si="14"/>
        <v>14.0322</v>
      </c>
      <c r="J185" s="151"/>
      <c r="K185" s="83">
        <f t="shared" si="15"/>
        <v>0</v>
      </c>
      <c r="L185" s="111" t="s">
        <v>2351</v>
      </c>
      <c r="M185" s="111" t="s">
        <v>7</v>
      </c>
      <c r="N185" s="123" t="s">
        <v>259</v>
      </c>
    </row>
    <row r="186" spans="1:14" s="129" customFormat="1" ht="15" customHeight="1">
      <c r="A186" s="126"/>
      <c r="B186" s="126"/>
      <c r="C186" s="126"/>
      <c r="D186" s="126"/>
      <c r="E186" s="126"/>
      <c r="F186" s="126"/>
      <c r="G186" s="78"/>
      <c r="H186" s="127"/>
      <c r="I186" s="78"/>
      <c r="J186" s="92"/>
      <c r="K186" s="78"/>
      <c r="L186" s="126"/>
      <c r="M186" s="126"/>
      <c r="N186" s="128"/>
    </row>
    <row r="187" spans="1:14" s="129" customFormat="1" ht="15" customHeight="1">
      <c r="A187" s="116" t="s">
        <v>2294</v>
      </c>
      <c r="B187" s="117"/>
      <c r="C187" s="117"/>
      <c r="D187" s="117"/>
      <c r="E187" s="117"/>
      <c r="F187" s="117"/>
      <c r="G187" s="76"/>
      <c r="H187" s="118"/>
      <c r="I187" s="76"/>
      <c r="J187" s="93"/>
      <c r="K187" s="76"/>
      <c r="L187" s="117"/>
      <c r="M187" s="117"/>
      <c r="N187" s="120"/>
    </row>
    <row r="188" spans="1:14" s="129" customFormat="1" ht="15" customHeight="1">
      <c r="A188" s="126"/>
      <c r="B188" s="126"/>
      <c r="C188" s="126"/>
      <c r="D188" s="126"/>
      <c r="E188" s="126"/>
      <c r="F188" s="126"/>
      <c r="G188" s="78"/>
      <c r="H188" s="127"/>
      <c r="I188" s="78"/>
      <c r="J188" s="98"/>
      <c r="K188" s="78"/>
      <c r="L188" s="126"/>
      <c r="M188" s="126"/>
      <c r="N188" s="128"/>
    </row>
    <row r="189" spans="1:14" s="124" customFormat="1" ht="15" customHeight="1">
      <c r="A189" s="111" t="s">
        <v>2108</v>
      </c>
      <c r="B189" s="111" t="s">
        <v>2109</v>
      </c>
      <c r="C189" s="111" t="s">
        <v>2110</v>
      </c>
      <c r="D189" s="111" t="s">
        <v>2111</v>
      </c>
      <c r="E189" s="111" t="s">
        <v>120</v>
      </c>
      <c r="F189" s="111" t="s">
        <v>5</v>
      </c>
      <c r="G189" s="83">
        <v>16.989999999999998</v>
      </c>
      <c r="H189" s="122">
        <v>0.22</v>
      </c>
      <c r="I189" s="84">
        <f>G189*0.78</f>
        <v>13.252199999999998</v>
      </c>
      <c r="J189" s="151"/>
      <c r="K189" s="130">
        <f>J189*I189</f>
        <v>0</v>
      </c>
      <c r="L189" s="111" t="s">
        <v>2380</v>
      </c>
      <c r="M189" s="111" t="s">
        <v>1022</v>
      </c>
      <c r="N189" s="123" t="s">
        <v>282</v>
      </c>
    </row>
    <row r="190" spans="1:14" s="124" customFormat="1" ht="15" customHeight="1">
      <c r="A190" s="111" t="s">
        <v>2120</v>
      </c>
      <c r="B190" s="111" t="s">
        <v>2121</v>
      </c>
      <c r="C190" s="111" t="s">
        <v>2122</v>
      </c>
      <c r="D190" s="111" t="s">
        <v>3</v>
      </c>
      <c r="E190" s="111" t="s">
        <v>120</v>
      </c>
      <c r="F190" s="111" t="s">
        <v>5</v>
      </c>
      <c r="G190" s="83">
        <v>17.989999999999998</v>
      </c>
      <c r="H190" s="122">
        <v>0.22</v>
      </c>
      <c r="I190" s="84">
        <f>G190*0.78</f>
        <v>14.0322</v>
      </c>
      <c r="J190" s="151"/>
      <c r="K190" s="130">
        <f>J190*I190</f>
        <v>0</v>
      </c>
      <c r="L190" s="111" t="s">
        <v>2381</v>
      </c>
      <c r="M190" s="111" t="s">
        <v>7</v>
      </c>
      <c r="N190" s="123" t="s">
        <v>282</v>
      </c>
    </row>
    <row r="191" spans="1:14" s="124" customFormat="1" ht="15" customHeight="1">
      <c r="A191" s="111" t="s">
        <v>2115</v>
      </c>
      <c r="B191" s="111" t="s">
        <v>2116</v>
      </c>
      <c r="C191" s="111" t="s">
        <v>881</v>
      </c>
      <c r="D191" s="111" t="s">
        <v>3</v>
      </c>
      <c r="E191" s="111" t="s">
        <v>2117</v>
      </c>
      <c r="F191" s="111" t="s">
        <v>5</v>
      </c>
      <c r="G191" s="83">
        <v>17.95</v>
      </c>
      <c r="H191" s="122">
        <v>0.22</v>
      </c>
      <c r="I191" s="84">
        <f>G191*0.78</f>
        <v>14.000999999999999</v>
      </c>
      <c r="J191" s="151"/>
      <c r="K191" s="130">
        <f>J191*I191</f>
        <v>0</v>
      </c>
      <c r="L191" s="111" t="s">
        <v>2381</v>
      </c>
      <c r="M191" s="111" t="s">
        <v>7</v>
      </c>
      <c r="N191" s="123" t="s">
        <v>106</v>
      </c>
    </row>
    <row r="193" spans="1:12" ht="15" customHeight="1">
      <c r="I193" s="82">
        <f>SUM(I23:I192)</f>
        <v>2003.5460000000046</v>
      </c>
    </row>
    <row r="194" spans="1:12" ht="15" customHeight="1">
      <c r="A194" s="103"/>
      <c r="C194" s="101"/>
      <c r="D194" s="101"/>
    </row>
    <row r="195" spans="1:12" ht="15" customHeight="1">
      <c r="A195" s="103"/>
      <c r="C195" s="101"/>
      <c r="D195" s="101"/>
      <c r="I195" s="44" t="s">
        <v>2384</v>
      </c>
      <c r="J195" s="72">
        <f>SUM(J23:J192)</f>
        <v>0</v>
      </c>
      <c r="K195" s="71">
        <f>SUM(K23:K194)</f>
        <v>0</v>
      </c>
    </row>
    <row r="196" spans="1:12" ht="15" customHeight="1">
      <c r="A196" s="103"/>
      <c r="C196" s="101"/>
      <c r="D196" s="101"/>
      <c r="I196" s="45" t="s">
        <v>2385</v>
      </c>
      <c r="J196" s="131" t="b">
        <v>0</v>
      </c>
      <c r="K196" s="71">
        <f>IF(J196=TRUE,L196,0)</f>
        <v>0</v>
      </c>
      <c r="L196" s="86">
        <f>J195*1.6</f>
        <v>0</v>
      </c>
    </row>
    <row r="197" spans="1:12" ht="15" customHeight="1">
      <c r="A197" s="103"/>
      <c r="C197" s="101"/>
      <c r="D197" s="101"/>
      <c r="I197" s="44" t="s">
        <v>2386</v>
      </c>
      <c r="J197" s="131" t="b">
        <v>0</v>
      </c>
      <c r="K197" s="71">
        <f>IF(J197=TRUE,L197,0)</f>
        <v>0</v>
      </c>
      <c r="L197" s="86">
        <f>ROUND((K195*8.3%),2)</f>
        <v>0</v>
      </c>
    </row>
    <row r="198" spans="1:12" ht="15" customHeight="1">
      <c r="A198" s="103"/>
      <c r="C198" s="101"/>
      <c r="D198" s="101"/>
      <c r="I198" s="44" t="s">
        <v>2387</v>
      </c>
      <c r="J198" s="132"/>
      <c r="K198" s="71">
        <v>0</v>
      </c>
    </row>
    <row r="199" spans="1:12" ht="15" customHeight="1">
      <c r="A199" s="103"/>
      <c r="C199" s="101"/>
      <c r="D199" s="101"/>
      <c r="I199" s="46" t="s">
        <v>2388</v>
      </c>
      <c r="J199" s="132"/>
      <c r="K199" s="71">
        <f>SUM(K195:K198)</f>
        <v>0</v>
      </c>
    </row>
    <row r="200" spans="1:12" ht="15" customHeight="1">
      <c r="A200" s="103"/>
      <c r="C200" s="101"/>
      <c r="D200" s="101"/>
    </row>
    <row r="201" spans="1:12" ht="15" customHeight="1">
      <c r="A201" s="103"/>
      <c r="C201" s="101"/>
      <c r="D201" s="101"/>
    </row>
    <row r="202" spans="1:12" ht="15" customHeight="1">
      <c r="A202" s="103"/>
      <c r="C202" s="101"/>
      <c r="D202" s="101"/>
    </row>
    <row r="203" spans="1:12" ht="15" customHeight="1">
      <c r="A203" s="133"/>
      <c r="B203" s="133"/>
      <c r="C203" s="133"/>
      <c r="D203" s="134"/>
    </row>
    <row r="204" spans="1:12" ht="15" customHeight="1">
      <c r="A204" s="175" t="s">
        <v>2389</v>
      </c>
      <c r="B204" s="176"/>
      <c r="C204" s="176"/>
      <c r="D204" s="135"/>
    </row>
    <row r="205" spans="1:12" ht="15" customHeight="1">
      <c r="A205" s="136"/>
      <c r="B205" s="137"/>
      <c r="C205" s="137"/>
      <c r="D205" s="135"/>
    </row>
    <row r="206" spans="1:12" ht="15" customHeight="1">
      <c r="A206" s="138" t="s">
        <v>2390</v>
      </c>
      <c r="B206" s="164"/>
      <c r="C206" s="164"/>
      <c r="D206" s="135"/>
    </row>
    <row r="207" spans="1:12" ht="15" customHeight="1">
      <c r="A207" s="138" t="s">
        <v>2391</v>
      </c>
      <c r="B207" s="164"/>
      <c r="C207" s="164"/>
      <c r="D207" s="135"/>
    </row>
    <row r="208" spans="1:12" ht="15" customHeight="1">
      <c r="A208" s="138" t="s">
        <v>2392</v>
      </c>
      <c r="B208" s="164"/>
      <c r="C208" s="164"/>
      <c r="D208" s="135"/>
    </row>
    <row r="209" spans="1:4" ht="15" customHeight="1">
      <c r="A209" s="138" t="s">
        <v>2393</v>
      </c>
      <c r="B209" s="164"/>
      <c r="C209" s="164"/>
      <c r="D209" s="135"/>
    </row>
    <row r="210" spans="1:4" ht="15" customHeight="1">
      <c r="A210" s="138" t="s">
        <v>2394</v>
      </c>
      <c r="B210" s="164"/>
      <c r="C210" s="164"/>
      <c r="D210" s="135"/>
    </row>
    <row r="211" spans="1:4" ht="15" customHeight="1">
      <c r="A211" s="139"/>
      <c r="B211" s="164"/>
      <c r="C211" s="164"/>
      <c r="D211" s="135"/>
    </row>
    <row r="212" spans="1:4" ht="15" customHeight="1">
      <c r="A212" s="139"/>
      <c r="B212" s="164"/>
      <c r="C212" s="164"/>
      <c r="D212" s="135"/>
    </row>
    <row r="213" spans="1:4" ht="15" customHeight="1">
      <c r="A213" s="138" t="s">
        <v>2395</v>
      </c>
      <c r="B213" s="164"/>
      <c r="C213" s="164"/>
      <c r="D213" s="135"/>
    </row>
    <row r="214" spans="1:4" ht="15" customHeight="1">
      <c r="A214" s="140" t="s">
        <v>2396</v>
      </c>
      <c r="B214" s="141"/>
      <c r="C214" s="141"/>
      <c r="D214" s="135"/>
    </row>
    <row r="215" spans="1:4" ht="15" customHeight="1" thickBot="1">
      <c r="A215" s="141"/>
      <c r="B215" s="142"/>
      <c r="C215" s="141"/>
      <c r="D215" s="135"/>
    </row>
    <row r="216" spans="1:4" ht="15" customHeight="1" thickBot="1">
      <c r="A216" s="141"/>
      <c r="B216" s="138" t="s">
        <v>2397</v>
      </c>
      <c r="C216" s="57"/>
      <c r="D216" s="135"/>
    </row>
    <row r="217" spans="1:4" ht="15" customHeight="1">
      <c r="A217" s="141"/>
      <c r="B217" s="143" t="s">
        <v>2398</v>
      </c>
      <c r="C217" s="144"/>
      <c r="D217" s="135"/>
    </row>
    <row r="218" spans="1:4" ht="15" customHeight="1">
      <c r="A218" s="141"/>
      <c r="B218" s="143"/>
      <c r="C218" s="144"/>
      <c r="D218" s="135"/>
    </row>
    <row r="219" spans="1:4" ht="15" customHeight="1">
      <c r="A219" s="141"/>
      <c r="B219" s="141"/>
      <c r="C219" s="141"/>
      <c r="D219" s="135"/>
    </row>
    <row r="220" spans="1:4" ht="15" customHeight="1">
      <c r="A220" s="174" t="s">
        <v>2399</v>
      </c>
      <c r="B220" s="166"/>
      <c r="C220" s="167"/>
      <c r="D220" s="135"/>
    </row>
    <row r="221" spans="1:4" ht="15" customHeight="1">
      <c r="A221" s="174"/>
      <c r="B221" s="168"/>
      <c r="C221" s="169"/>
      <c r="D221" s="135"/>
    </row>
    <row r="222" spans="1:4" ht="29.45" customHeight="1">
      <c r="A222" s="174"/>
      <c r="B222" s="168"/>
      <c r="C222" s="169"/>
      <c r="D222" s="135"/>
    </row>
    <row r="223" spans="1:4" ht="15" customHeight="1">
      <c r="A223" s="141"/>
      <c r="B223" s="168"/>
      <c r="C223" s="169"/>
      <c r="D223" s="135"/>
    </row>
    <row r="224" spans="1:4" ht="15" customHeight="1">
      <c r="A224" s="141"/>
      <c r="B224" s="168"/>
      <c r="C224" s="169"/>
      <c r="D224" s="135"/>
    </row>
    <row r="225" spans="1:4" ht="15" customHeight="1">
      <c r="A225" s="141"/>
      <c r="B225" s="168"/>
      <c r="C225" s="169"/>
      <c r="D225" s="135"/>
    </row>
    <row r="226" spans="1:4" ht="15" customHeight="1">
      <c r="A226" s="141"/>
      <c r="B226" s="168"/>
      <c r="C226" s="169"/>
      <c r="D226" s="135"/>
    </row>
    <row r="227" spans="1:4" ht="15" customHeight="1">
      <c r="A227" s="141"/>
      <c r="B227" s="168"/>
      <c r="C227" s="169"/>
      <c r="D227" s="135"/>
    </row>
    <row r="228" spans="1:4" ht="15" customHeight="1">
      <c r="A228" s="141"/>
      <c r="B228" s="170"/>
      <c r="C228" s="171"/>
      <c r="D228" s="135"/>
    </row>
    <row r="229" spans="1:4" ht="15" customHeight="1">
      <c r="A229" s="145"/>
      <c r="B229" s="146"/>
      <c r="C229" s="147"/>
      <c r="D229" s="135"/>
    </row>
    <row r="230" spans="1:4" ht="15" customHeight="1">
      <c r="A230" s="148" t="s">
        <v>2400</v>
      </c>
      <c r="B230" s="144"/>
      <c r="C230" s="144"/>
      <c r="D230" s="135"/>
    </row>
    <row r="231" spans="1:4" ht="15" customHeight="1">
      <c r="A231" s="148" t="s">
        <v>2401</v>
      </c>
      <c r="B231" s="144"/>
      <c r="C231" s="144"/>
      <c r="D231" s="135"/>
    </row>
    <row r="232" spans="1:4" ht="15" customHeight="1">
      <c r="A232" s="149"/>
      <c r="B232" s="150"/>
      <c r="C232" s="124"/>
      <c r="D232" s="101"/>
    </row>
  </sheetData>
  <sheetProtection algorithmName="SHA-512" hashValue="uf3VpC7MhLaYPx6oVmmGRi1G+3drnpBlT8ZA5RHbXXu9sKDmeeicfmSAd+hK14xbTkGaG3ZcgHZ6vVNE5JpxLA==" saltValue="Nikq4IDyhr7VbfMkfhUHCg==" spinCount="100000" sheet="1" objects="1" scenarios="1"/>
  <mergeCells count="11">
    <mergeCell ref="B210:C210"/>
    <mergeCell ref="A204:C204"/>
    <mergeCell ref="B206:C206"/>
    <mergeCell ref="B207:C207"/>
    <mergeCell ref="B208:C208"/>
    <mergeCell ref="B209:C209"/>
    <mergeCell ref="B211:C211"/>
    <mergeCell ref="B212:C212"/>
    <mergeCell ref="B213:C213"/>
    <mergeCell ref="A220:A222"/>
    <mergeCell ref="B220:C228"/>
  </mergeCells>
  <pageMargins left="0.75" right="0.5" top="0.5" bottom="0.5" header="0.3" footer="0.3"/>
  <pageSetup scale="49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194</xdr:row>
                    <xdr:rowOff>171450</xdr:rowOff>
                  </from>
                  <to>
                    <xdr:col>9</xdr:col>
                    <xdr:colOff>276225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195</xdr:row>
                    <xdr:rowOff>180975</xdr:rowOff>
                  </from>
                  <to>
                    <xdr:col>9</xdr:col>
                    <xdr:colOff>266700</xdr:colOff>
                    <xdr:row>197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7:Q162"/>
  <sheetViews>
    <sheetView zoomScale="75" zoomScaleNormal="75" workbookViewId="0">
      <selection activeCell="B18" sqref="B18"/>
    </sheetView>
  </sheetViews>
  <sheetFormatPr defaultColWidth="8.85546875" defaultRowHeight="15"/>
  <cols>
    <col min="1" max="1" width="15.28515625" style="73" customWidth="1"/>
    <col min="2" max="2" width="72.28515625" style="73" customWidth="1"/>
    <col min="3" max="3" width="25.140625" style="73" bestFit="1" customWidth="1"/>
    <col min="4" max="4" width="38.28515625" style="73" bestFit="1" customWidth="1"/>
    <col min="5" max="5" width="38" style="73" hidden="1" customWidth="1"/>
    <col min="6" max="6" width="10.28515625" style="73" customWidth="1"/>
    <col min="7" max="7" width="6.5703125" style="73" customWidth="1"/>
    <col min="8" max="8" width="4.42578125" style="73" hidden="1" customWidth="1"/>
    <col min="9" max="9" width="9.42578125" style="73" customWidth="1"/>
    <col min="10" max="10" width="4.28515625" style="73" customWidth="1"/>
    <col min="11" max="11" width="9.85546875" style="73" customWidth="1"/>
    <col min="12" max="12" width="25" style="73" customWidth="1"/>
    <col min="13" max="13" width="17.5703125" style="73" bestFit="1" customWidth="1"/>
    <col min="14" max="14" width="10.5703125" style="102" bestFit="1" customWidth="1"/>
    <col min="15" max="15" width="8.85546875" style="101"/>
    <col min="16" max="16384" width="8.85546875" style="73"/>
  </cols>
  <sheetData>
    <row r="17" spans="1:16" ht="23.25">
      <c r="A17" s="100" t="s">
        <v>2405</v>
      </c>
      <c r="C17" s="101"/>
      <c r="D17" s="101"/>
      <c r="P17" s="101"/>
    </row>
    <row r="18" spans="1:16" ht="15" customHeight="1">
      <c r="A18" s="103"/>
      <c r="C18" s="101"/>
      <c r="D18" s="101"/>
      <c r="P18" s="101"/>
    </row>
    <row r="19" spans="1:16" s="109" customFormat="1" ht="15" customHeight="1">
      <c r="A19" s="104" t="s">
        <v>2275</v>
      </c>
      <c r="B19" s="105" t="s">
        <v>2276</v>
      </c>
      <c r="C19" s="104" t="s">
        <v>2277</v>
      </c>
      <c r="D19" s="104" t="s">
        <v>2278</v>
      </c>
      <c r="E19" s="105"/>
      <c r="F19" s="105" t="s">
        <v>2279</v>
      </c>
      <c r="G19" s="74" t="s">
        <v>2280</v>
      </c>
      <c r="H19" s="106"/>
      <c r="I19" s="74" t="s">
        <v>2281</v>
      </c>
      <c r="J19" s="107" t="s">
        <v>2282</v>
      </c>
      <c r="K19" s="74" t="s">
        <v>2283</v>
      </c>
      <c r="L19" s="105" t="s">
        <v>2284</v>
      </c>
      <c r="M19" s="105" t="s">
        <v>2285</v>
      </c>
      <c r="N19" s="105" t="s">
        <v>2286</v>
      </c>
      <c r="O19" s="108"/>
      <c r="P19" s="108"/>
    </row>
    <row r="20" spans="1:16" ht="15" customHeight="1">
      <c r="A20" s="110"/>
      <c r="B20" s="89"/>
      <c r="C20" s="111"/>
      <c r="D20" s="111"/>
      <c r="E20" s="89"/>
      <c r="F20" s="89"/>
      <c r="G20" s="75"/>
      <c r="H20" s="112"/>
      <c r="I20" s="75"/>
      <c r="J20" s="113"/>
      <c r="K20" s="75"/>
      <c r="L20" s="89"/>
      <c r="M20" s="89"/>
      <c r="N20" s="114"/>
      <c r="O20" s="115"/>
      <c r="P20" s="115"/>
    </row>
    <row r="21" spans="1:16" ht="15" customHeight="1">
      <c r="A21" s="116" t="s">
        <v>2288</v>
      </c>
      <c r="B21" s="117"/>
      <c r="C21" s="117"/>
      <c r="D21" s="117"/>
      <c r="E21" s="117"/>
      <c r="F21" s="117"/>
      <c r="G21" s="76"/>
      <c r="H21" s="118"/>
      <c r="I21" s="76"/>
      <c r="J21" s="119"/>
      <c r="K21" s="76"/>
      <c r="L21" s="117"/>
      <c r="M21" s="117"/>
      <c r="N21" s="120"/>
      <c r="O21" s="115"/>
      <c r="P21" s="115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121"/>
    </row>
    <row r="23" spans="1:16" s="124" customFormat="1" ht="15" customHeight="1">
      <c r="A23" s="111" t="s">
        <v>58</v>
      </c>
      <c r="B23" s="111" t="s">
        <v>59</v>
      </c>
      <c r="C23" s="111" t="s">
        <v>60</v>
      </c>
      <c r="D23" s="111" t="s">
        <v>61</v>
      </c>
      <c r="E23" s="111" t="s">
        <v>50</v>
      </c>
      <c r="F23" s="111" t="s">
        <v>5</v>
      </c>
      <c r="G23" s="83">
        <v>17.989999999999998</v>
      </c>
      <c r="H23" s="122">
        <v>0.22</v>
      </c>
      <c r="I23" s="83">
        <f t="shared" ref="I23:I36" si="0">G23*0.78</f>
        <v>14.0322</v>
      </c>
      <c r="J23" s="151"/>
      <c r="K23" s="83">
        <f t="shared" ref="K23:K36" si="1">J23*I23</f>
        <v>0</v>
      </c>
      <c r="L23" s="111" t="s">
        <v>6</v>
      </c>
      <c r="M23" s="111" t="s">
        <v>19</v>
      </c>
      <c r="N23" s="123" t="s">
        <v>62</v>
      </c>
    </row>
    <row r="24" spans="1:16" s="124" customFormat="1" ht="15" customHeight="1">
      <c r="A24" s="111" t="s">
        <v>371</v>
      </c>
      <c r="B24" s="111" t="s">
        <v>372</v>
      </c>
      <c r="C24" s="111" t="s">
        <v>373</v>
      </c>
      <c r="D24" s="111" t="s">
        <v>374</v>
      </c>
      <c r="E24" s="111" t="s">
        <v>88</v>
      </c>
      <c r="F24" s="111" t="s">
        <v>5</v>
      </c>
      <c r="G24" s="83">
        <v>18.989999999999998</v>
      </c>
      <c r="H24" s="122">
        <v>0.22</v>
      </c>
      <c r="I24" s="83">
        <f t="shared" si="0"/>
        <v>14.812199999999999</v>
      </c>
      <c r="J24" s="151"/>
      <c r="K24" s="83">
        <f t="shared" si="1"/>
        <v>0</v>
      </c>
      <c r="L24" s="111" t="s">
        <v>6</v>
      </c>
      <c r="M24" s="111" t="s">
        <v>19</v>
      </c>
      <c r="N24" s="123" t="s">
        <v>375</v>
      </c>
    </row>
    <row r="25" spans="1:16" s="124" customFormat="1" ht="15" customHeight="1">
      <c r="A25" s="111" t="s">
        <v>80</v>
      </c>
      <c r="B25" s="111" t="s">
        <v>81</v>
      </c>
      <c r="C25" s="111" t="s">
        <v>82</v>
      </c>
      <c r="D25" s="111" t="s">
        <v>83</v>
      </c>
      <c r="E25" s="111" t="s">
        <v>84</v>
      </c>
      <c r="F25" s="111" t="s">
        <v>5</v>
      </c>
      <c r="G25" s="83">
        <v>17.989999999999998</v>
      </c>
      <c r="H25" s="122">
        <v>0.22</v>
      </c>
      <c r="I25" s="83">
        <f t="shared" si="0"/>
        <v>14.0322</v>
      </c>
      <c r="J25" s="151"/>
      <c r="K25" s="83">
        <f t="shared" si="1"/>
        <v>0</v>
      </c>
      <c r="L25" s="111" t="s">
        <v>6</v>
      </c>
      <c r="M25" s="111" t="s">
        <v>13</v>
      </c>
      <c r="N25" s="123" t="s">
        <v>20</v>
      </c>
    </row>
    <row r="26" spans="1:16" s="124" customFormat="1" ht="15" customHeight="1">
      <c r="A26" s="111" t="s">
        <v>90</v>
      </c>
      <c r="B26" s="111" t="s">
        <v>91</v>
      </c>
      <c r="C26" s="111" t="s">
        <v>92</v>
      </c>
      <c r="D26" s="111" t="s">
        <v>93</v>
      </c>
      <c r="E26" s="111" t="s">
        <v>94</v>
      </c>
      <c r="F26" s="111" t="s">
        <v>5</v>
      </c>
      <c r="G26" s="83">
        <v>18.989999999999998</v>
      </c>
      <c r="H26" s="122">
        <v>0.22</v>
      </c>
      <c r="I26" s="83">
        <f t="shared" si="0"/>
        <v>14.812199999999999</v>
      </c>
      <c r="J26" s="151"/>
      <c r="K26" s="83">
        <f t="shared" si="1"/>
        <v>0</v>
      </c>
      <c r="L26" s="111" t="s">
        <v>6</v>
      </c>
      <c r="M26" s="111" t="s">
        <v>19</v>
      </c>
      <c r="N26" s="123" t="s">
        <v>95</v>
      </c>
    </row>
    <row r="27" spans="1:16" s="124" customFormat="1" ht="15" customHeight="1">
      <c r="A27" s="111" t="s">
        <v>96</v>
      </c>
      <c r="B27" s="111" t="s">
        <v>97</v>
      </c>
      <c r="C27" s="111" t="s">
        <v>98</v>
      </c>
      <c r="D27" s="111" t="s">
        <v>99</v>
      </c>
      <c r="E27" s="111" t="s">
        <v>100</v>
      </c>
      <c r="F27" s="111" t="s">
        <v>5</v>
      </c>
      <c r="G27" s="83">
        <v>17.989999999999998</v>
      </c>
      <c r="H27" s="122">
        <v>0.22</v>
      </c>
      <c r="I27" s="83">
        <f t="shared" si="0"/>
        <v>14.0322</v>
      </c>
      <c r="J27" s="151"/>
      <c r="K27" s="83">
        <f t="shared" si="1"/>
        <v>0</v>
      </c>
      <c r="L27" s="111" t="s">
        <v>6</v>
      </c>
      <c r="M27" s="111" t="s">
        <v>19</v>
      </c>
      <c r="N27" s="123" t="s">
        <v>101</v>
      </c>
    </row>
    <row r="28" spans="1:16" s="124" customFormat="1" ht="15" customHeight="1">
      <c r="A28" s="111" t="s">
        <v>113</v>
      </c>
      <c r="B28" s="111" t="s">
        <v>114</v>
      </c>
      <c r="C28" s="111" t="s">
        <v>115</v>
      </c>
      <c r="D28" s="111" t="s">
        <v>116</v>
      </c>
      <c r="E28" s="111" t="s">
        <v>39</v>
      </c>
      <c r="F28" s="111" t="s">
        <v>5</v>
      </c>
      <c r="G28" s="83">
        <v>17.989999999999998</v>
      </c>
      <c r="H28" s="122">
        <v>0.22</v>
      </c>
      <c r="I28" s="83">
        <f t="shared" si="0"/>
        <v>14.0322</v>
      </c>
      <c r="J28" s="151"/>
      <c r="K28" s="83">
        <f t="shared" si="1"/>
        <v>0</v>
      </c>
      <c r="L28" s="111" t="s">
        <v>6</v>
      </c>
      <c r="M28" s="111" t="s">
        <v>40</v>
      </c>
      <c r="N28" s="123" t="s">
        <v>71</v>
      </c>
    </row>
    <row r="29" spans="1:16" s="124" customFormat="1" ht="15" customHeight="1">
      <c r="A29" s="111" t="s">
        <v>117</v>
      </c>
      <c r="B29" s="111" t="s">
        <v>118</v>
      </c>
      <c r="C29" s="111" t="s">
        <v>119</v>
      </c>
      <c r="D29" s="111" t="s">
        <v>118</v>
      </c>
      <c r="E29" s="111" t="s">
        <v>120</v>
      </c>
      <c r="F29" s="111" t="s">
        <v>5</v>
      </c>
      <c r="G29" s="83">
        <v>18.989999999999998</v>
      </c>
      <c r="H29" s="122">
        <v>0.22</v>
      </c>
      <c r="I29" s="83">
        <f t="shared" si="0"/>
        <v>14.812199999999999</v>
      </c>
      <c r="J29" s="151"/>
      <c r="K29" s="83">
        <f t="shared" si="1"/>
        <v>0</v>
      </c>
      <c r="L29" s="111" t="s">
        <v>6</v>
      </c>
      <c r="M29" s="111" t="s">
        <v>7</v>
      </c>
      <c r="N29" s="123" t="s">
        <v>121</v>
      </c>
    </row>
    <row r="30" spans="1:16" s="124" customFormat="1" ht="15" customHeight="1">
      <c r="A30" s="111" t="s">
        <v>156</v>
      </c>
      <c r="B30" s="111" t="s">
        <v>157</v>
      </c>
      <c r="C30" s="111" t="s">
        <v>153</v>
      </c>
      <c r="D30" s="111" t="s">
        <v>154</v>
      </c>
      <c r="E30" s="111" t="s">
        <v>4</v>
      </c>
      <c r="F30" s="111" t="s">
        <v>5</v>
      </c>
      <c r="G30" s="83">
        <v>17.989999999999998</v>
      </c>
      <c r="H30" s="122">
        <v>0.22</v>
      </c>
      <c r="I30" s="83">
        <f t="shared" si="0"/>
        <v>14.0322</v>
      </c>
      <c r="J30" s="151"/>
      <c r="K30" s="83">
        <f t="shared" si="1"/>
        <v>0</v>
      </c>
      <c r="L30" s="111" t="s">
        <v>6</v>
      </c>
      <c r="M30" s="111" t="s">
        <v>158</v>
      </c>
      <c r="N30" s="123" t="s">
        <v>30</v>
      </c>
    </row>
    <row r="31" spans="1:16" s="124" customFormat="1" ht="30">
      <c r="A31" s="111" t="s">
        <v>342</v>
      </c>
      <c r="B31" s="111" t="s">
        <v>343</v>
      </c>
      <c r="C31" s="111" t="s">
        <v>344</v>
      </c>
      <c r="D31" s="111" t="s">
        <v>345</v>
      </c>
      <c r="E31" s="111" t="s">
        <v>346</v>
      </c>
      <c r="F31" s="111" t="s">
        <v>5</v>
      </c>
      <c r="G31" s="83">
        <v>19</v>
      </c>
      <c r="H31" s="122">
        <v>0.22</v>
      </c>
      <c r="I31" s="83">
        <f t="shared" si="0"/>
        <v>14.82</v>
      </c>
      <c r="J31" s="151"/>
      <c r="K31" s="83">
        <f t="shared" si="1"/>
        <v>0</v>
      </c>
      <c r="L31" s="125" t="s">
        <v>277</v>
      </c>
      <c r="M31" s="111" t="s">
        <v>19</v>
      </c>
      <c r="N31" s="123" t="s">
        <v>347</v>
      </c>
    </row>
    <row r="32" spans="1:16" s="124" customFormat="1" ht="15" customHeight="1">
      <c r="A32" s="111" t="s">
        <v>183</v>
      </c>
      <c r="B32" s="111" t="s">
        <v>184</v>
      </c>
      <c r="C32" s="111" t="s">
        <v>185</v>
      </c>
      <c r="D32" s="111" t="s">
        <v>186</v>
      </c>
      <c r="E32" s="111" t="s">
        <v>88</v>
      </c>
      <c r="F32" s="111" t="s">
        <v>5</v>
      </c>
      <c r="G32" s="83">
        <v>18.989999999999998</v>
      </c>
      <c r="H32" s="122">
        <v>0.22</v>
      </c>
      <c r="I32" s="83">
        <f t="shared" si="0"/>
        <v>14.812199999999999</v>
      </c>
      <c r="J32" s="151"/>
      <c r="K32" s="83">
        <f t="shared" si="1"/>
        <v>0</v>
      </c>
      <c r="L32" s="111" t="s">
        <v>6</v>
      </c>
      <c r="M32" s="111" t="s">
        <v>19</v>
      </c>
      <c r="N32" s="123" t="s">
        <v>187</v>
      </c>
    </row>
    <row r="33" spans="1:17" s="124" customFormat="1" ht="15" customHeight="1">
      <c r="A33" s="111" t="s">
        <v>188</v>
      </c>
      <c r="B33" s="111" t="s">
        <v>189</v>
      </c>
      <c r="C33" s="111" t="s">
        <v>190</v>
      </c>
      <c r="D33" s="111" t="s">
        <v>191</v>
      </c>
      <c r="E33" s="111" t="s">
        <v>120</v>
      </c>
      <c r="F33" s="111" t="s">
        <v>5</v>
      </c>
      <c r="G33" s="83">
        <v>18.989999999999998</v>
      </c>
      <c r="H33" s="122">
        <v>0.22</v>
      </c>
      <c r="I33" s="83">
        <f t="shared" si="0"/>
        <v>14.812199999999999</v>
      </c>
      <c r="J33" s="151"/>
      <c r="K33" s="83">
        <f t="shared" si="1"/>
        <v>0</v>
      </c>
      <c r="L33" s="111" t="s">
        <v>6</v>
      </c>
      <c r="M33" s="111" t="s">
        <v>7</v>
      </c>
      <c r="N33" s="123" t="s">
        <v>137</v>
      </c>
    </row>
    <row r="34" spans="1:17" s="124" customFormat="1" ht="15" customHeight="1">
      <c r="A34" s="111" t="s">
        <v>195</v>
      </c>
      <c r="B34" s="111" t="s">
        <v>196</v>
      </c>
      <c r="C34" s="111" t="s">
        <v>197</v>
      </c>
      <c r="D34" s="111" t="s">
        <v>198</v>
      </c>
      <c r="E34" s="111" t="s">
        <v>199</v>
      </c>
      <c r="F34" s="111" t="s">
        <v>5</v>
      </c>
      <c r="G34" s="83">
        <v>18.989999999999998</v>
      </c>
      <c r="H34" s="122">
        <v>0.22</v>
      </c>
      <c r="I34" s="83">
        <f t="shared" si="0"/>
        <v>14.812199999999999</v>
      </c>
      <c r="J34" s="151"/>
      <c r="K34" s="83">
        <f t="shared" si="1"/>
        <v>0</v>
      </c>
      <c r="L34" s="111" t="s">
        <v>6</v>
      </c>
      <c r="M34" s="111" t="s">
        <v>19</v>
      </c>
      <c r="N34" s="123" t="s">
        <v>200</v>
      </c>
    </row>
    <row r="35" spans="1:17" s="124" customFormat="1" ht="30">
      <c r="A35" s="111" t="s">
        <v>361</v>
      </c>
      <c r="B35" s="111" t="s">
        <v>362</v>
      </c>
      <c r="C35" s="111" t="s">
        <v>363</v>
      </c>
      <c r="D35" s="111" t="s">
        <v>362</v>
      </c>
      <c r="E35" s="111" t="s">
        <v>4</v>
      </c>
      <c r="F35" s="111" t="s">
        <v>5</v>
      </c>
      <c r="G35" s="83">
        <v>19.989999999999998</v>
      </c>
      <c r="H35" s="122">
        <v>0.22</v>
      </c>
      <c r="I35" s="83">
        <f t="shared" si="0"/>
        <v>15.5922</v>
      </c>
      <c r="J35" s="151"/>
      <c r="K35" s="83">
        <f t="shared" si="1"/>
        <v>0</v>
      </c>
      <c r="L35" s="125" t="s">
        <v>277</v>
      </c>
      <c r="M35" s="111" t="s">
        <v>7</v>
      </c>
      <c r="N35" s="123" t="s">
        <v>171</v>
      </c>
    </row>
    <row r="36" spans="1:17" s="124" customFormat="1" ht="15" customHeight="1">
      <c r="A36" s="111" t="s">
        <v>260</v>
      </c>
      <c r="B36" s="111" t="s">
        <v>261</v>
      </c>
      <c r="C36" s="111" t="s">
        <v>262</v>
      </c>
      <c r="D36" s="111" t="s">
        <v>263</v>
      </c>
      <c r="E36" s="111" t="s">
        <v>125</v>
      </c>
      <c r="F36" s="111" t="s">
        <v>5</v>
      </c>
      <c r="G36" s="83">
        <v>18</v>
      </c>
      <c r="H36" s="122">
        <v>0.22</v>
      </c>
      <c r="I36" s="83">
        <f t="shared" si="0"/>
        <v>14.040000000000001</v>
      </c>
      <c r="J36" s="151"/>
      <c r="K36" s="83">
        <f t="shared" si="1"/>
        <v>0</v>
      </c>
      <c r="L36" s="111" t="s">
        <v>6</v>
      </c>
      <c r="M36" s="111" t="s">
        <v>264</v>
      </c>
      <c r="N36" s="123" t="s">
        <v>205</v>
      </c>
    </row>
    <row r="37" spans="1:17" ht="15" customHeight="1">
      <c r="A37" s="126"/>
      <c r="B37" s="126"/>
      <c r="C37" s="126"/>
      <c r="D37" s="126"/>
      <c r="E37" s="126"/>
      <c r="F37" s="126"/>
      <c r="G37" s="78"/>
      <c r="H37" s="127"/>
      <c r="I37" s="78"/>
      <c r="J37" s="92"/>
      <c r="K37" s="78"/>
      <c r="L37" s="126"/>
      <c r="M37" s="126"/>
      <c r="N37" s="128"/>
      <c r="O37" s="129"/>
      <c r="P37" s="129"/>
      <c r="Q37" s="129"/>
    </row>
    <row r="38" spans="1:17" ht="15" customHeight="1">
      <c r="A38" s="116" t="s">
        <v>2289</v>
      </c>
      <c r="B38" s="117"/>
      <c r="C38" s="117"/>
      <c r="D38" s="117"/>
      <c r="E38" s="117"/>
      <c r="F38" s="117"/>
      <c r="G38" s="76"/>
      <c r="H38" s="118"/>
      <c r="I38" s="76"/>
      <c r="J38" s="93"/>
      <c r="K38" s="76"/>
      <c r="L38" s="117"/>
      <c r="M38" s="117"/>
      <c r="N38" s="120"/>
      <c r="O38" s="129"/>
      <c r="P38" s="129"/>
      <c r="Q38" s="129"/>
    </row>
    <row r="39" spans="1:17" ht="15" customHeight="1">
      <c r="A39" s="126"/>
      <c r="B39" s="126"/>
      <c r="C39" s="126"/>
      <c r="D39" s="126"/>
      <c r="E39" s="126"/>
      <c r="F39" s="126"/>
      <c r="G39" s="78"/>
      <c r="H39" s="127"/>
      <c r="I39" s="78"/>
      <c r="J39" s="92"/>
      <c r="K39" s="78"/>
      <c r="L39" s="126"/>
      <c r="M39" s="126"/>
      <c r="N39" s="128"/>
      <c r="O39" s="129"/>
      <c r="P39" s="129"/>
      <c r="Q39" s="129"/>
    </row>
    <row r="40" spans="1:17" s="124" customFormat="1" ht="15" customHeight="1">
      <c r="A40" s="111" t="s">
        <v>2123</v>
      </c>
      <c r="B40" s="111" t="s">
        <v>2124</v>
      </c>
      <c r="C40" s="111" t="s">
        <v>2125</v>
      </c>
      <c r="D40" s="111" t="s">
        <v>2126</v>
      </c>
      <c r="E40" s="111" t="s">
        <v>125</v>
      </c>
      <c r="F40" s="111" t="s">
        <v>5</v>
      </c>
      <c r="G40" s="83">
        <v>18</v>
      </c>
      <c r="H40" s="122">
        <v>0.22</v>
      </c>
      <c r="I40" s="83">
        <f>G40*0.78</f>
        <v>14.040000000000001</v>
      </c>
      <c r="J40" s="151"/>
      <c r="K40" s="83">
        <f>J40*I40</f>
        <v>0</v>
      </c>
      <c r="L40" s="111" t="s">
        <v>2127</v>
      </c>
      <c r="M40" s="111" t="s">
        <v>19</v>
      </c>
      <c r="N40" s="123" t="s">
        <v>259</v>
      </c>
    </row>
    <row r="41" spans="1:17" s="124" customFormat="1" ht="15" customHeight="1">
      <c r="A41" s="111" t="s">
        <v>1473</v>
      </c>
      <c r="B41" s="111" t="s">
        <v>1474</v>
      </c>
      <c r="C41" s="111" t="s">
        <v>1475</v>
      </c>
      <c r="D41" s="111" t="s">
        <v>3</v>
      </c>
      <c r="E41" s="111" t="s">
        <v>34</v>
      </c>
      <c r="F41" s="111" t="s">
        <v>5</v>
      </c>
      <c r="G41" s="83">
        <v>18.989999999999998</v>
      </c>
      <c r="H41" s="122">
        <v>0.22</v>
      </c>
      <c r="I41" s="83">
        <f>G41*0.78</f>
        <v>14.812199999999999</v>
      </c>
      <c r="J41" s="151"/>
      <c r="K41" s="83">
        <f>J41*I41</f>
        <v>0</v>
      </c>
      <c r="L41" s="111" t="s">
        <v>1458</v>
      </c>
      <c r="M41" s="111" t="s">
        <v>7</v>
      </c>
      <c r="N41" s="123" t="s">
        <v>1476</v>
      </c>
    </row>
    <row r="42" spans="1:17" s="124" customFormat="1" ht="15" customHeight="1">
      <c r="A42" s="111" t="s">
        <v>446</v>
      </c>
      <c r="B42" s="111" t="s">
        <v>447</v>
      </c>
      <c r="C42" s="111" t="s">
        <v>444</v>
      </c>
      <c r="D42" s="111" t="s">
        <v>445</v>
      </c>
      <c r="E42" s="111" t="s">
        <v>29</v>
      </c>
      <c r="F42" s="111" t="s">
        <v>5</v>
      </c>
      <c r="G42" s="83">
        <v>22.99</v>
      </c>
      <c r="H42" s="122">
        <v>0.22</v>
      </c>
      <c r="I42" s="83">
        <f>G42*0.78</f>
        <v>17.932199999999998</v>
      </c>
      <c r="J42" s="151"/>
      <c r="K42" s="83">
        <f>J42*I42</f>
        <v>0</v>
      </c>
      <c r="L42" s="111" t="s">
        <v>438</v>
      </c>
      <c r="M42" s="111" t="s">
        <v>19</v>
      </c>
      <c r="N42" s="123" t="s">
        <v>232</v>
      </c>
    </row>
    <row r="43" spans="1:17" ht="15" customHeight="1">
      <c r="A43" s="89"/>
      <c r="B43" s="89"/>
      <c r="C43" s="89"/>
      <c r="D43" s="89"/>
      <c r="E43" s="89"/>
      <c r="F43" s="89"/>
      <c r="G43" s="75"/>
      <c r="H43" s="112"/>
      <c r="I43" s="75"/>
      <c r="J43" s="94"/>
      <c r="K43" s="75"/>
      <c r="L43" s="89"/>
      <c r="M43" s="89"/>
      <c r="N43" s="114"/>
    </row>
    <row r="44" spans="1:17" ht="15" customHeight="1">
      <c r="A44" s="116" t="s">
        <v>2290</v>
      </c>
      <c r="B44" s="117"/>
      <c r="C44" s="117"/>
      <c r="D44" s="117"/>
      <c r="E44" s="117"/>
      <c r="F44" s="117"/>
      <c r="G44" s="76"/>
      <c r="H44" s="118"/>
      <c r="I44" s="76"/>
      <c r="J44" s="93"/>
      <c r="K44" s="76"/>
      <c r="L44" s="117"/>
      <c r="M44" s="117"/>
      <c r="N44" s="120"/>
    </row>
    <row r="45" spans="1:17" ht="15" customHeight="1">
      <c r="A45" s="89"/>
      <c r="B45" s="89"/>
      <c r="C45" s="89"/>
      <c r="D45" s="89"/>
      <c r="E45" s="89"/>
      <c r="F45" s="89"/>
      <c r="G45" s="75"/>
      <c r="H45" s="112"/>
      <c r="I45" s="75"/>
      <c r="J45" s="94"/>
      <c r="K45" s="75"/>
      <c r="L45" s="89"/>
      <c r="M45" s="89"/>
      <c r="N45" s="114"/>
    </row>
    <row r="46" spans="1:17" s="124" customFormat="1" ht="15" customHeight="1">
      <c r="A46" s="111" t="s">
        <v>556</v>
      </c>
      <c r="B46" s="111" t="s">
        <v>557</v>
      </c>
      <c r="C46" s="111" t="s">
        <v>558</v>
      </c>
      <c r="D46" s="111" t="s">
        <v>557</v>
      </c>
      <c r="E46" s="111" t="s">
        <v>213</v>
      </c>
      <c r="F46" s="111" t="s">
        <v>5</v>
      </c>
      <c r="G46" s="83">
        <v>18.989999999999998</v>
      </c>
      <c r="H46" s="122">
        <v>0.22</v>
      </c>
      <c r="I46" s="83">
        <f t="shared" ref="I46:I59" si="2">G46*0.78</f>
        <v>14.812199999999999</v>
      </c>
      <c r="J46" s="151"/>
      <c r="K46" s="83">
        <f t="shared" ref="K46:K59" si="3">J46*I46</f>
        <v>0</v>
      </c>
      <c r="L46" s="111" t="s">
        <v>551</v>
      </c>
      <c r="M46" s="111" t="s">
        <v>19</v>
      </c>
      <c r="N46" s="123" t="s">
        <v>171</v>
      </c>
    </row>
    <row r="47" spans="1:17" s="124" customFormat="1" ht="15" customHeight="1">
      <c r="A47" s="111" t="s">
        <v>569</v>
      </c>
      <c r="B47" s="111" t="s">
        <v>570</v>
      </c>
      <c r="C47" s="111" t="s">
        <v>571</v>
      </c>
      <c r="D47" s="111" t="s">
        <v>572</v>
      </c>
      <c r="E47" s="111" t="s">
        <v>125</v>
      </c>
      <c r="F47" s="111" t="s">
        <v>5</v>
      </c>
      <c r="G47" s="83">
        <v>19</v>
      </c>
      <c r="H47" s="122">
        <v>0.22</v>
      </c>
      <c r="I47" s="83">
        <f t="shared" si="2"/>
        <v>14.82</v>
      </c>
      <c r="J47" s="151"/>
      <c r="K47" s="83">
        <f t="shared" si="3"/>
        <v>0</v>
      </c>
      <c r="L47" s="111" t="s">
        <v>551</v>
      </c>
      <c r="M47" s="111" t="s">
        <v>264</v>
      </c>
      <c r="N47" s="123" t="s">
        <v>25</v>
      </c>
    </row>
    <row r="48" spans="1:17" s="124" customFormat="1" ht="15" customHeight="1">
      <c r="A48" s="111" t="s">
        <v>583</v>
      </c>
      <c r="B48" s="111" t="s">
        <v>584</v>
      </c>
      <c r="C48" s="111" t="s">
        <v>585</v>
      </c>
      <c r="D48" s="111" t="s">
        <v>586</v>
      </c>
      <c r="E48" s="111" t="s">
        <v>56</v>
      </c>
      <c r="F48" s="111" t="s">
        <v>5</v>
      </c>
      <c r="G48" s="83">
        <v>18.989999999999998</v>
      </c>
      <c r="H48" s="122">
        <v>0.22</v>
      </c>
      <c r="I48" s="83">
        <f t="shared" si="2"/>
        <v>14.812199999999999</v>
      </c>
      <c r="J48" s="151"/>
      <c r="K48" s="83">
        <f t="shared" si="3"/>
        <v>0</v>
      </c>
      <c r="L48" s="111" t="s">
        <v>551</v>
      </c>
      <c r="M48" s="111" t="s">
        <v>13</v>
      </c>
      <c r="N48" s="123" t="s">
        <v>542</v>
      </c>
    </row>
    <row r="49" spans="1:17" s="124" customFormat="1" ht="15" customHeight="1">
      <c r="A49" s="111" t="s">
        <v>587</v>
      </c>
      <c r="B49" s="111" t="s">
        <v>588</v>
      </c>
      <c r="C49" s="111" t="s">
        <v>589</v>
      </c>
      <c r="D49" s="111" t="s">
        <v>590</v>
      </c>
      <c r="E49" s="111" t="s">
        <v>244</v>
      </c>
      <c r="F49" s="111" t="s">
        <v>5</v>
      </c>
      <c r="G49" s="83">
        <v>24.99</v>
      </c>
      <c r="H49" s="122">
        <v>0.22</v>
      </c>
      <c r="I49" s="83">
        <f t="shared" si="2"/>
        <v>19.4922</v>
      </c>
      <c r="J49" s="151"/>
      <c r="K49" s="83">
        <f t="shared" si="3"/>
        <v>0</v>
      </c>
      <c r="L49" s="111" t="s">
        <v>551</v>
      </c>
      <c r="M49" s="111" t="s">
        <v>7</v>
      </c>
      <c r="N49" s="123" t="s">
        <v>591</v>
      </c>
    </row>
    <row r="50" spans="1:17" s="124" customFormat="1" ht="15" customHeight="1">
      <c r="A50" s="111" t="s">
        <v>633</v>
      </c>
      <c r="B50" s="111" t="s">
        <v>634</v>
      </c>
      <c r="C50" s="111" t="s">
        <v>635</v>
      </c>
      <c r="D50" s="111" t="s">
        <v>636</v>
      </c>
      <c r="E50" s="111" t="s">
        <v>18</v>
      </c>
      <c r="F50" s="111" t="s">
        <v>5</v>
      </c>
      <c r="G50" s="83">
        <v>18.989999999999998</v>
      </c>
      <c r="H50" s="122">
        <v>0.22</v>
      </c>
      <c r="I50" s="83">
        <f t="shared" si="2"/>
        <v>14.812199999999999</v>
      </c>
      <c r="J50" s="151"/>
      <c r="K50" s="83">
        <f t="shared" si="3"/>
        <v>0</v>
      </c>
      <c r="L50" s="111" t="s">
        <v>551</v>
      </c>
      <c r="M50" s="111" t="s">
        <v>7</v>
      </c>
      <c r="N50" s="123" t="s">
        <v>253</v>
      </c>
    </row>
    <row r="51" spans="1:17" s="124" customFormat="1" ht="15" customHeight="1">
      <c r="A51" s="111" t="s">
        <v>688</v>
      </c>
      <c r="B51" s="111" t="s">
        <v>689</v>
      </c>
      <c r="C51" s="111" t="s">
        <v>690</v>
      </c>
      <c r="D51" s="111" t="s">
        <v>691</v>
      </c>
      <c r="E51" s="111" t="s">
        <v>424</v>
      </c>
      <c r="F51" s="111" t="s">
        <v>5</v>
      </c>
      <c r="G51" s="83">
        <v>19.989999999999998</v>
      </c>
      <c r="H51" s="122">
        <v>0.22</v>
      </c>
      <c r="I51" s="83">
        <f t="shared" si="2"/>
        <v>15.5922</v>
      </c>
      <c r="J51" s="151"/>
      <c r="K51" s="83">
        <f t="shared" si="3"/>
        <v>0</v>
      </c>
      <c r="L51" s="111" t="s">
        <v>551</v>
      </c>
      <c r="M51" s="111" t="s">
        <v>19</v>
      </c>
      <c r="N51" s="123" t="s">
        <v>542</v>
      </c>
    </row>
    <row r="52" spans="1:17" s="124" customFormat="1" ht="15" customHeight="1">
      <c r="A52" s="111" t="s">
        <v>700</v>
      </c>
      <c r="B52" s="111" t="s">
        <v>701</v>
      </c>
      <c r="C52" s="111" t="s">
        <v>702</v>
      </c>
      <c r="D52" s="111" t="s">
        <v>703</v>
      </c>
      <c r="E52" s="111" t="s">
        <v>70</v>
      </c>
      <c r="F52" s="111" t="s">
        <v>5</v>
      </c>
      <c r="G52" s="83">
        <v>18.989999999999998</v>
      </c>
      <c r="H52" s="122">
        <v>0.22</v>
      </c>
      <c r="I52" s="83">
        <f t="shared" si="2"/>
        <v>14.812199999999999</v>
      </c>
      <c r="J52" s="151"/>
      <c r="K52" s="83">
        <f t="shared" si="3"/>
        <v>0</v>
      </c>
      <c r="L52" s="111" t="s">
        <v>551</v>
      </c>
      <c r="M52" s="111" t="s">
        <v>19</v>
      </c>
      <c r="N52" s="123" t="s">
        <v>219</v>
      </c>
    </row>
    <row r="53" spans="1:17" s="124" customFormat="1" ht="15" customHeight="1">
      <c r="A53" s="111" t="s">
        <v>707</v>
      </c>
      <c r="B53" s="111" t="s">
        <v>708</v>
      </c>
      <c r="C53" s="111" t="s">
        <v>706</v>
      </c>
      <c r="D53" s="111" t="s">
        <v>709</v>
      </c>
      <c r="E53" s="111" t="s">
        <v>227</v>
      </c>
      <c r="F53" s="111" t="s">
        <v>5</v>
      </c>
      <c r="G53" s="83">
        <v>18.989999999999998</v>
      </c>
      <c r="H53" s="122">
        <v>0.22</v>
      </c>
      <c r="I53" s="83">
        <f t="shared" si="2"/>
        <v>14.812199999999999</v>
      </c>
      <c r="J53" s="151"/>
      <c r="K53" s="83">
        <f t="shared" si="3"/>
        <v>0</v>
      </c>
      <c r="L53" s="111" t="s">
        <v>551</v>
      </c>
      <c r="M53" s="111" t="s">
        <v>7</v>
      </c>
      <c r="N53" s="123" t="s">
        <v>129</v>
      </c>
    </row>
    <row r="54" spans="1:17" s="124" customFormat="1" ht="15" customHeight="1">
      <c r="A54" s="111" t="s">
        <v>723</v>
      </c>
      <c r="B54" s="111" t="s">
        <v>724</v>
      </c>
      <c r="C54" s="111" t="s">
        <v>725</v>
      </c>
      <c r="D54" s="111" t="s">
        <v>3</v>
      </c>
      <c r="E54" s="111" t="s">
        <v>473</v>
      </c>
      <c r="F54" s="111" t="s">
        <v>5</v>
      </c>
      <c r="G54" s="83">
        <v>19.989999999999998</v>
      </c>
      <c r="H54" s="122">
        <v>0.22</v>
      </c>
      <c r="I54" s="83">
        <f t="shared" si="2"/>
        <v>15.5922</v>
      </c>
      <c r="J54" s="151"/>
      <c r="K54" s="83">
        <f t="shared" si="3"/>
        <v>0</v>
      </c>
      <c r="L54" s="111" t="s">
        <v>551</v>
      </c>
      <c r="M54" s="111" t="s">
        <v>19</v>
      </c>
      <c r="N54" s="123" t="s">
        <v>232</v>
      </c>
    </row>
    <row r="55" spans="1:17" s="124" customFormat="1" ht="15" customHeight="1">
      <c r="A55" s="111" t="s">
        <v>755</v>
      </c>
      <c r="B55" s="111" t="s">
        <v>756</v>
      </c>
      <c r="C55" s="111" t="s">
        <v>757</v>
      </c>
      <c r="D55" s="111" t="s">
        <v>3</v>
      </c>
      <c r="E55" s="111" t="s">
        <v>498</v>
      </c>
      <c r="F55" s="111" t="s">
        <v>5</v>
      </c>
      <c r="G55" s="83">
        <v>17.989999999999998</v>
      </c>
      <c r="H55" s="122">
        <v>0.22</v>
      </c>
      <c r="I55" s="83">
        <f t="shared" si="2"/>
        <v>14.0322</v>
      </c>
      <c r="J55" s="151"/>
      <c r="K55" s="83">
        <f t="shared" si="3"/>
        <v>0</v>
      </c>
      <c r="L55" s="111" t="s">
        <v>551</v>
      </c>
      <c r="M55" s="111" t="s">
        <v>7</v>
      </c>
      <c r="N55" s="123" t="s">
        <v>758</v>
      </c>
    </row>
    <row r="56" spans="1:17" s="124" customFormat="1" ht="15" customHeight="1">
      <c r="A56" s="111" t="s">
        <v>793</v>
      </c>
      <c r="B56" s="111" t="s">
        <v>794</v>
      </c>
      <c r="C56" s="111" t="s">
        <v>369</v>
      </c>
      <c r="D56" s="111" t="s">
        <v>795</v>
      </c>
      <c r="E56" s="111" t="s">
        <v>796</v>
      </c>
      <c r="F56" s="111" t="s">
        <v>5</v>
      </c>
      <c r="G56" s="83">
        <v>18.989999999999998</v>
      </c>
      <c r="H56" s="122">
        <v>0.22</v>
      </c>
      <c r="I56" s="83">
        <f t="shared" si="2"/>
        <v>14.812199999999999</v>
      </c>
      <c r="J56" s="151"/>
      <c r="K56" s="83">
        <f t="shared" si="3"/>
        <v>0</v>
      </c>
      <c r="L56" s="111" t="s">
        <v>551</v>
      </c>
      <c r="M56" s="111" t="s">
        <v>7</v>
      </c>
      <c r="N56" s="123" t="s">
        <v>270</v>
      </c>
    </row>
    <row r="57" spans="1:17" s="124" customFormat="1" ht="15" customHeight="1">
      <c r="A57" s="111" t="s">
        <v>800</v>
      </c>
      <c r="B57" s="111" t="s">
        <v>801</v>
      </c>
      <c r="C57" s="111" t="s">
        <v>802</v>
      </c>
      <c r="D57" s="111" t="s">
        <v>3</v>
      </c>
      <c r="E57" s="111" t="s">
        <v>424</v>
      </c>
      <c r="F57" s="111" t="s">
        <v>5</v>
      </c>
      <c r="G57" s="83">
        <v>19.989999999999998</v>
      </c>
      <c r="H57" s="122">
        <v>0.22</v>
      </c>
      <c r="I57" s="83">
        <f t="shared" si="2"/>
        <v>15.5922</v>
      </c>
      <c r="J57" s="151"/>
      <c r="K57" s="83">
        <f t="shared" si="3"/>
        <v>0</v>
      </c>
      <c r="L57" s="111" t="s">
        <v>551</v>
      </c>
      <c r="M57" s="111" t="s">
        <v>13</v>
      </c>
      <c r="N57" s="123" t="s">
        <v>30</v>
      </c>
    </row>
    <row r="58" spans="1:17" s="124" customFormat="1" ht="15" customHeight="1">
      <c r="A58" s="111" t="s">
        <v>826</v>
      </c>
      <c r="B58" s="111" t="s">
        <v>827</v>
      </c>
      <c r="C58" s="111" t="s">
        <v>828</v>
      </c>
      <c r="D58" s="111" t="s">
        <v>829</v>
      </c>
      <c r="E58" s="111" t="s">
        <v>50</v>
      </c>
      <c r="F58" s="111" t="s">
        <v>5</v>
      </c>
      <c r="G58" s="83">
        <v>18.989999999999998</v>
      </c>
      <c r="H58" s="122">
        <v>0.22</v>
      </c>
      <c r="I58" s="83">
        <f t="shared" si="2"/>
        <v>14.812199999999999</v>
      </c>
      <c r="J58" s="151"/>
      <c r="K58" s="83">
        <f t="shared" si="3"/>
        <v>0</v>
      </c>
      <c r="L58" s="111" t="s">
        <v>551</v>
      </c>
      <c r="M58" s="111" t="s">
        <v>7</v>
      </c>
      <c r="N58" s="123" t="s">
        <v>253</v>
      </c>
    </row>
    <row r="59" spans="1:17" s="124" customFormat="1" ht="15" customHeight="1">
      <c r="A59" s="111" t="s">
        <v>833</v>
      </c>
      <c r="B59" s="111" t="s">
        <v>834</v>
      </c>
      <c r="C59" s="111" t="s">
        <v>835</v>
      </c>
      <c r="D59" s="111" t="s">
        <v>836</v>
      </c>
      <c r="E59" s="111" t="s">
        <v>473</v>
      </c>
      <c r="F59" s="111" t="s">
        <v>5</v>
      </c>
      <c r="G59" s="83">
        <v>19.95</v>
      </c>
      <c r="H59" s="122">
        <v>0.22</v>
      </c>
      <c r="I59" s="83">
        <f t="shared" si="2"/>
        <v>15.561</v>
      </c>
      <c r="J59" s="151"/>
      <c r="K59" s="83">
        <f t="shared" si="3"/>
        <v>0</v>
      </c>
      <c r="L59" s="111" t="s">
        <v>551</v>
      </c>
      <c r="M59" s="111" t="s">
        <v>7</v>
      </c>
      <c r="N59" s="123" t="s">
        <v>155</v>
      </c>
    </row>
    <row r="60" spans="1:17" ht="15" customHeight="1">
      <c r="A60" s="126"/>
      <c r="B60" s="126"/>
      <c r="C60" s="126"/>
      <c r="D60" s="126"/>
      <c r="E60" s="126"/>
      <c r="F60" s="126"/>
      <c r="G60" s="78"/>
      <c r="H60" s="127"/>
      <c r="I60" s="78"/>
      <c r="J60" s="92"/>
      <c r="K60" s="78"/>
      <c r="L60" s="126"/>
      <c r="M60" s="126"/>
      <c r="N60" s="128"/>
      <c r="O60" s="129"/>
      <c r="P60" s="129"/>
      <c r="Q60" s="129"/>
    </row>
    <row r="61" spans="1:17" ht="15" customHeight="1">
      <c r="A61" s="116" t="s">
        <v>2301</v>
      </c>
      <c r="B61" s="117"/>
      <c r="C61" s="117"/>
      <c r="D61" s="117"/>
      <c r="E61" s="117"/>
      <c r="F61" s="117"/>
      <c r="G61" s="76"/>
      <c r="H61" s="118"/>
      <c r="I61" s="76"/>
      <c r="J61" s="93"/>
      <c r="K61" s="76"/>
      <c r="L61" s="117"/>
      <c r="M61" s="117"/>
      <c r="N61" s="120"/>
    </row>
    <row r="62" spans="1:17" ht="15" customHeight="1">
      <c r="A62" s="126"/>
      <c r="B62" s="126"/>
      <c r="C62" s="126"/>
      <c r="D62" s="126"/>
      <c r="E62" s="126"/>
      <c r="F62" s="126"/>
      <c r="G62" s="78"/>
      <c r="H62" s="127"/>
      <c r="I62" s="78"/>
      <c r="J62" s="92"/>
      <c r="K62" s="78"/>
      <c r="L62" s="126"/>
      <c r="M62" s="126"/>
      <c r="N62" s="128"/>
      <c r="O62" s="129"/>
      <c r="P62" s="129"/>
      <c r="Q62" s="129"/>
    </row>
    <row r="63" spans="1:17" s="124" customFormat="1" ht="15" customHeight="1">
      <c r="A63" s="111" t="s">
        <v>884</v>
      </c>
      <c r="B63" s="111" t="s">
        <v>885</v>
      </c>
      <c r="C63" s="111" t="s">
        <v>886</v>
      </c>
      <c r="D63" s="111" t="s">
        <v>3</v>
      </c>
      <c r="E63" s="111" t="s">
        <v>84</v>
      </c>
      <c r="F63" s="111" t="s">
        <v>5</v>
      </c>
      <c r="G63" s="83">
        <v>18.989999999999998</v>
      </c>
      <c r="H63" s="122">
        <v>0.22</v>
      </c>
      <c r="I63" s="83">
        <f>G63*0.78</f>
        <v>14.812199999999999</v>
      </c>
      <c r="J63" s="151"/>
      <c r="K63" s="83">
        <f>J63*I63</f>
        <v>0</v>
      </c>
      <c r="L63" s="111" t="s">
        <v>2307</v>
      </c>
      <c r="M63" s="111" t="s">
        <v>7</v>
      </c>
      <c r="N63" s="123" t="s">
        <v>62</v>
      </c>
    </row>
    <row r="64" spans="1:17" s="124" customFormat="1" ht="15" customHeight="1">
      <c r="A64" s="111" t="s">
        <v>879</v>
      </c>
      <c r="B64" s="111" t="s">
        <v>880</v>
      </c>
      <c r="C64" s="111" t="s">
        <v>881</v>
      </c>
      <c r="D64" s="111" t="s">
        <v>882</v>
      </c>
      <c r="E64" s="111" t="s">
        <v>50</v>
      </c>
      <c r="F64" s="111" t="s">
        <v>5</v>
      </c>
      <c r="G64" s="83">
        <v>18.989999999999998</v>
      </c>
      <c r="H64" s="122">
        <v>0.22</v>
      </c>
      <c r="I64" s="83">
        <f>G64*0.78</f>
        <v>14.812199999999999</v>
      </c>
      <c r="J64" s="151"/>
      <c r="K64" s="83">
        <f>J64*I64</f>
        <v>0</v>
      </c>
      <c r="L64" s="111" t="s">
        <v>2310</v>
      </c>
      <c r="M64" s="111" t="s">
        <v>883</v>
      </c>
      <c r="N64" s="123" t="s">
        <v>25</v>
      </c>
    </row>
    <row r="65" spans="1:17" s="124" customFormat="1" ht="30">
      <c r="A65" s="111" t="s">
        <v>1498</v>
      </c>
      <c r="B65" s="111" t="s">
        <v>1499</v>
      </c>
      <c r="C65" s="111" t="s">
        <v>1500</v>
      </c>
      <c r="D65" s="111" t="s">
        <v>3</v>
      </c>
      <c r="E65" s="111" t="s">
        <v>1501</v>
      </c>
      <c r="F65" s="111" t="s">
        <v>5</v>
      </c>
      <c r="G65" s="83">
        <v>17.989999999999998</v>
      </c>
      <c r="H65" s="122">
        <v>0.22</v>
      </c>
      <c r="I65" s="83">
        <f>G65*0.78</f>
        <v>14.0322</v>
      </c>
      <c r="J65" s="151"/>
      <c r="K65" s="83">
        <f>J65*I65</f>
        <v>0</v>
      </c>
      <c r="L65" s="125" t="s">
        <v>2312</v>
      </c>
      <c r="M65" s="111" t="s">
        <v>13</v>
      </c>
      <c r="N65" s="123" t="s">
        <v>219</v>
      </c>
    </row>
    <row r="66" spans="1:17" s="124" customFormat="1" ht="15" customHeight="1">
      <c r="A66" s="111" t="s">
        <v>855</v>
      </c>
      <c r="B66" s="111" t="s">
        <v>856</v>
      </c>
      <c r="C66" s="111" t="s">
        <v>857</v>
      </c>
      <c r="D66" s="111" t="s">
        <v>3</v>
      </c>
      <c r="E66" s="111" t="s">
        <v>181</v>
      </c>
      <c r="F66" s="111" t="s">
        <v>5</v>
      </c>
      <c r="G66" s="83">
        <v>18.989999999999998</v>
      </c>
      <c r="H66" s="122">
        <v>0.22</v>
      </c>
      <c r="I66" s="83">
        <f>G66*0.78</f>
        <v>14.812199999999999</v>
      </c>
      <c r="J66" s="151"/>
      <c r="K66" s="83">
        <f>J66*I66</f>
        <v>0</v>
      </c>
      <c r="L66" s="111" t="s">
        <v>2302</v>
      </c>
      <c r="M66" s="111" t="s">
        <v>19</v>
      </c>
      <c r="N66" s="123" t="s">
        <v>146</v>
      </c>
    </row>
    <row r="67" spans="1:17" ht="15" customHeight="1">
      <c r="A67" s="126"/>
      <c r="B67" s="126"/>
      <c r="C67" s="126"/>
      <c r="D67" s="126"/>
      <c r="E67" s="126"/>
      <c r="F67" s="126"/>
      <c r="G67" s="78"/>
      <c r="H67" s="127"/>
      <c r="I67" s="78"/>
      <c r="J67" s="92"/>
      <c r="K67" s="78"/>
      <c r="L67" s="126"/>
      <c r="M67" s="126"/>
      <c r="N67" s="128"/>
      <c r="O67" s="129"/>
      <c r="P67" s="129"/>
      <c r="Q67" s="129"/>
    </row>
    <row r="68" spans="1:17" ht="15" customHeight="1">
      <c r="A68" s="116" t="s">
        <v>2300</v>
      </c>
      <c r="B68" s="117"/>
      <c r="C68" s="117"/>
      <c r="D68" s="117"/>
      <c r="E68" s="117"/>
      <c r="F68" s="117"/>
      <c r="G68" s="76"/>
      <c r="H68" s="118"/>
      <c r="I68" s="76"/>
      <c r="J68" s="93"/>
      <c r="K68" s="76"/>
      <c r="L68" s="117"/>
      <c r="M68" s="117"/>
      <c r="N68" s="120"/>
      <c r="O68" s="129"/>
      <c r="P68" s="129"/>
      <c r="Q68" s="129"/>
    </row>
    <row r="69" spans="1:17" ht="15" customHeight="1">
      <c r="A69" s="126"/>
      <c r="B69" s="126"/>
      <c r="C69" s="126"/>
      <c r="D69" s="126"/>
      <c r="E69" s="126"/>
      <c r="F69" s="126"/>
      <c r="G69" s="78"/>
      <c r="H69" s="127"/>
      <c r="I69" s="78"/>
      <c r="J69" s="92"/>
      <c r="K69" s="78"/>
      <c r="L69" s="126"/>
      <c r="M69" s="126"/>
      <c r="N69" s="128"/>
      <c r="O69" s="129"/>
      <c r="P69" s="129"/>
      <c r="Q69" s="129"/>
    </row>
    <row r="70" spans="1:17" s="124" customFormat="1" ht="15" customHeight="1">
      <c r="A70" s="111" t="s">
        <v>944</v>
      </c>
      <c r="B70" s="111" t="s">
        <v>945</v>
      </c>
      <c r="C70" s="111" t="s">
        <v>886</v>
      </c>
      <c r="D70" s="111" t="s">
        <v>946</v>
      </c>
      <c r="E70" s="111" t="s">
        <v>84</v>
      </c>
      <c r="F70" s="111" t="s">
        <v>5</v>
      </c>
      <c r="G70" s="83">
        <v>17.989999999999998</v>
      </c>
      <c r="H70" s="122">
        <v>0.22</v>
      </c>
      <c r="I70" s="83">
        <f>G70*0.78</f>
        <v>14.0322</v>
      </c>
      <c r="J70" s="151"/>
      <c r="K70" s="83">
        <f>J70*I70</f>
        <v>0</v>
      </c>
      <c r="L70" s="111" t="s">
        <v>917</v>
      </c>
      <c r="M70" s="111" t="s">
        <v>7</v>
      </c>
      <c r="N70" s="123" t="s">
        <v>270</v>
      </c>
    </row>
    <row r="71" spans="1:17" s="124" customFormat="1" ht="15" customHeight="1">
      <c r="A71" s="111" t="s">
        <v>1615</v>
      </c>
      <c r="B71" s="111" t="s">
        <v>1616</v>
      </c>
      <c r="C71" s="111" t="s">
        <v>1617</v>
      </c>
      <c r="D71" s="111" t="s">
        <v>1618</v>
      </c>
      <c r="E71" s="111" t="s">
        <v>199</v>
      </c>
      <c r="F71" s="111" t="s">
        <v>5</v>
      </c>
      <c r="G71" s="83">
        <v>19.989999999999998</v>
      </c>
      <c r="H71" s="122">
        <v>0.22</v>
      </c>
      <c r="I71" s="83">
        <f>G71*0.78</f>
        <v>15.5922</v>
      </c>
      <c r="J71" s="151"/>
      <c r="K71" s="83">
        <f>J71*I71</f>
        <v>0</v>
      </c>
      <c r="L71" s="111" t="s">
        <v>917</v>
      </c>
      <c r="M71" s="111" t="s">
        <v>19</v>
      </c>
      <c r="N71" s="123" t="s">
        <v>270</v>
      </c>
    </row>
    <row r="72" spans="1:17" s="124" customFormat="1" ht="15" customHeight="1">
      <c r="A72" s="111" t="s">
        <v>1316</v>
      </c>
      <c r="B72" s="111" t="s">
        <v>1317</v>
      </c>
      <c r="C72" s="111" t="s">
        <v>982</v>
      </c>
      <c r="D72" s="111" t="s">
        <v>983</v>
      </c>
      <c r="E72" s="111" t="s">
        <v>125</v>
      </c>
      <c r="F72" s="111" t="s">
        <v>5</v>
      </c>
      <c r="G72" s="83">
        <v>15</v>
      </c>
      <c r="H72" s="122">
        <v>0.22</v>
      </c>
      <c r="I72" s="83">
        <f>G72*0.78</f>
        <v>11.700000000000001</v>
      </c>
      <c r="J72" s="151"/>
      <c r="K72" s="83">
        <f>J72*I72</f>
        <v>0</v>
      </c>
      <c r="L72" s="111" t="s">
        <v>917</v>
      </c>
      <c r="M72" s="111" t="s">
        <v>19</v>
      </c>
      <c r="N72" s="123" t="s">
        <v>270</v>
      </c>
    </row>
    <row r="73" spans="1:17" s="124" customFormat="1" ht="15" customHeight="1">
      <c r="A73" s="111" t="s">
        <v>995</v>
      </c>
      <c r="B73" s="111" t="s">
        <v>996</v>
      </c>
      <c r="C73" s="111" t="s">
        <v>993</v>
      </c>
      <c r="D73" s="111" t="s">
        <v>994</v>
      </c>
      <c r="E73" s="111" t="s">
        <v>424</v>
      </c>
      <c r="F73" s="111" t="s">
        <v>5</v>
      </c>
      <c r="G73" s="83">
        <v>17.989999999999998</v>
      </c>
      <c r="H73" s="122">
        <v>0.22</v>
      </c>
      <c r="I73" s="83">
        <f>G73*0.78</f>
        <v>14.0322</v>
      </c>
      <c r="J73" s="151"/>
      <c r="K73" s="83">
        <f>J73*I73</f>
        <v>0</v>
      </c>
      <c r="L73" s="111" t="s">
        <v>917</v>
      </c>
      <c r="M73" s="111" t="s">
        <v>7</v>
      </c>
      <c r="N73" s="123" t="s">
        <v>171</v>
      </c>
    </row>
    <row r="74" spans="1:17" s="101" customFormat="1" ht="15" customHeight="1">
      <c r="A74" s="126"/>
      <c r="B74" s="126"/>
      <c r="C74" s="126"/>
      <c r="D74" s="126"/>
      <c r="E74" s="126"/>
      <c r="F74" s="126"/>
      <c r="G74" s="78"/>
      <c r="H74" s="127"/>
      <c r="I74" s="78"/>
      <c r="J74" s="92"/>
      <c r="K74" s="78"/>
      <c r="L74" s="126"/>
      <c r="M74" s="126"/>
      <c r="N74" s="128"/>
      <c r="O74" s="129"/>
      <c r="P74" s="129"/>
      <c r="Q74" s="129"/>
    </row>
    <row r="75" spans="1:17" s="101" customFormat="1" ht="15" customHeight="1">
      <c r="A75" s="116" t="s">
        <v>2299</v>
      </c>
      <c r="B75" s="117"/>
      <c r="C75" s="117"/>
      <c r="D75" s="117"/>
      <c r="E75" s="117"/>
      <c r="F75" s="117"/>
      <c r="G75" s="76"/>
      <c r="H75" s="118"/>
      <c r="I75" s="76"/>
      <c r="J75" s="93"/>
      <c r="K75" s="76"/>
      <c r="L75" s="117"/>
      <c r="M75" s="117"/>
      <c r="N75" s="120"/>
      <c r="O75" s="129"/>
      <c r="P75" s="129"/>
      <c r="Q75" s="129"/>
    </row>
    <row r="76" spans="1:17" s="101" customFormat="1" ht="15" customHeight="1">
      <c r="A76" s="126"/>
      <c r="B76" s="126"/>
      <c r="C76" s="126"/>
      <c r="D76" s="126"/>
      <c r="E76" s="126"/>
      <c r="F76" s="126"/>
      <c r="G76" s="78"/>
      <c r="H76" s="127"/>
      <c r="I76" s="78"/>
      <c r="J76" s="92"/>
      <c r="K76" s="78"/>
      <c r="L76" s="126"/>
      <c r="M76" s="126"/>
      <c r="N76" s="128"/>
      <c r="O76" s="129"/>
      <c r="P76" s="129"/>
      <c r="Q76" s="129"/>
    </row>
    <row r="77" spans="1:17" s="124" customFormat="1" ht="15" customHeight="1">
      <c r="A77" s="111" t="s">
        <v>1125</v>
      </c>
      <c r="B77" s="111" t="s">
        <v>1126</v>
      </c>
      <c r="C77" s="111" t="s">
        <v>1123</v>
      </c>
      <c r="D77" s="111" t="s">
        <v>3</v>
      </c>
      <c r="E77" s="111" t="s">
        <v>56</v>
      </c>
      <c r="F77" s="111" t="s">
        <v>5</v>
      </c>
      <c r="G77" s="83">
        <v>18.989999999999998</v>
      </c>
      <c r="H77" s="122">
        <v>0.22</v>
      </c>
      <c r="I77" s="83">
        <f>G77*0.78</f>
        <v>14.812199999999999</v>
      </c>
      <c r="J77" s="151"/>
      <c r="K77" s="83">
        <f>J77*I77</f>
        <v>0</v>
      </c>
      <c r="L77" s="111" t="s">
        <v>1083</v>
      </c>
      <c r="M77" s="111" t="s">
        <v>13</v>
      </c>
      <c r="N77" s="123" t="s">
        <v>62</v>
      </c>
    </row>
    <row r="78" spans="1:17" s="124" customFormat="1" ht="15" customHeight="1">
      <c r="A78" s="111" t="s">
        <v>1211</v>
      </c>
      <c r="B78" s="111" t="s">
        <v>1212</v>
      </c>
      <c r="C78" s="111" t="s">
        <v>1213</v>
      </c>
      <c r="D78" s="111" t="s">
        <v>1214</v>
      </c>
      <c r="E78" s="111" t="s">
        <v>88</v>
      </c>
      <c r="F78" s="111" t="s">
        <v>5</v>
      </c>
      <c r="G78" s="83">
        <v>18.989999999999998</v>
      </c>
      <c r="H78" s="122">
        <v>0.22</v>
      </c>
      <c r="I78" s="83">
        <f>G78*0.78</f>
        <v>14.812199999999999</v>
      </c>
      <c r="J78" s="151"/>
      <c r="K78" s="83">
        <f>J78*I78</f>
        <v>0</v>
      </c>
      <c r="L78" s="111" t="s">
        <v>1083</v>
      </c>
      <c r="M78" s="111" t="s">
        <v>19</v>
      </c>
      <c r="N78" s="123" t="s">
        <v>232</v>
      </c>
    </row>
    <row r="79" spans="1:17" s="124" customFormat="1" ht="15" customHeight="1">
      <c r="A79" s="111" t="s">
        <v>1218</v>
      </c>
      <c r="B79" s="111" t="s">
        <v>1219</v>
      </c>
      <c r="C79" s="111" t="s">
        <v>1220</v>
      </c>
      <c r="D79" s="111" t="s">
        <v>3</v>
      </c>
      <c r="E79" s="111" t="s">
        <v>473</v>
      </c>
      <c r="F79" s="111" t="s">
        <v>5</v>
      </c>
      <c r="G79" s="83">
        <v>17.989999999999998</v>
      </c>
      <c r="H79" s="122">
        <v>0.22</v>
      </c>
      <c r="I79" s="83">
        <f>G79*0.78</f>
        <v>14.0322</v>
      </c>
      <c r="J79" s="151"/>
      <c r="K79" s="83">
        <f>J79*I79</f>
        <v>0</v>
      </c>
      <c r="L79" s="111" t="s">
        <v>1083</v>
      </c>
      <c r="M79" s="111" t="s">
        <v>19</v>
      </c>
      <c r="N79" s="123" t="s">
        <v>20</v>
      </c>
    </row>
    <row r="80" spans="1:17" s="124" customFormat="1" ht="15" customHeight="1">
      <c r="A80" s="111" t="s">
        <v>1289</v>
      </c>
      <c r="B80" s="111" t="s">
        <v>1290</v>
      </c>
      <c r="C80" s="111" t="s">
        <v>1291</v>
      </c>
      <c r="D80" s="111" t="s">
        <v>1292</v>
      </c>
      <c r="E80" s="111" t="s">
        <v>482</v>
      </c>
      <c r="F80" s="111" t="s">
        <v>5</v>
      </c>
      <c r="G80" s="83">
        <v>18</v>
      </c>
      <c r="H80" s="122">
        <v>0.22</v>
      </c>
      <c r="I80" s="83">
        <f>G80*0.78</f>
        <v>14.040000000000001</v>
      </c>
      <c r="J80" s="151"/>
      <c r="K80" s="83">
        <f>J80*I80</f>
        <v>0</v>
      </c>
      <c r="L80" s="111" t="s">
        <v>1083</v>
      </c>
      <c r="M80" s="111" t="s">
        <v>19</v>
      </c>
      <c r="N80" s="123" t="s">
        <v>129</v>
      </c>
    </row>
    <row r="81" spans="1:17" s="101" customFormat="1" ht="15" customHeight="1">
      <c r="A81" s="126"/>
      <c r="B81" s="126"/>
      <c r="C81" s="126"/>
      <c r="D81" s="126"/>
      <c r="E81" s="126"/>
      <c r="F81" s="126"/>
      <c r="G81" s="78"/>
      <c r="H81" s="127"/>
      <c r="I81" s="78"/>
      <c r="J81" s="92"/>
      <c r="K81" s="78"/>
      <c r="L81" s="126"/>
      <c r="M81" s="126"/>
      <c r="N81" s="128"/>
      <c r="O81" s="129"/>
      <c r="P81" s="129"/>
      <c r="Q81" s="129"/>
    </row>
    <row r="82" spans="1:17" s="101" customFormat="1" ht="15" customHeight="1">
      <c r="A82" s="116" t="s">
        <v>2298</v>
      </c>
      <c r="B82" s="117"/>
      <c r="C82" s="117"/>
      <c r="D82" s="117"/>
      <c r="E82" s="117"/>
      <c r="F82" s="117"/>
      <c r="G82" s="76"/>
      <c r="H82" s="118"/>
      <c r="I82" s="76"/>
      <c r="J82" s="93"/>
      <c r="K82" s="76"/>
      <c r="L82" s="117"/>
      <c r="M82" s="117"/>
      <c r="N82" s="120"/>
      <c r="O82" s="129"/>
      <c r="P82" s="129"/>
      <c r="Q82" s="129"/>
    </row>
    <row r="83" spans="1:17" s="101" customFormat="1" ht="15" customHeight="1">
      <c r="A83" s="126"/>
      <c r="B83" s="126"/>
      <c r="C83" s="126"/>
      <c r="D83" s="126"/>
      <c r="E83" s="126"/>
      <c r="F83" s="126"/>
      <c r="G83" s="78"/>
      <c r="H83" s="127"/>
      <c r="I83" s="78"/>
      <c r="J83" s="92"/>
      <c r="K83" s="78"/>
      <c r="L83" s="126"/>
      <c r="M83" s="126"/>
      <c r="N83" s="128"/>
      <c r="O83" s="129"/>
      <c r="P83" s="129"/>
      <c r="Q83" s="129"/>
    </row>
    <row r="84" spans="1:17" s="124" customFormat="1" ht="15" customHeight="1">
      <c r="A84" s="111" t="s">
        <v>1368</v>
      </c>
      <c r="B84" s="111" t="s">
        <v>1369</v>
      </c>
      <c r="C84" s="111" t="s">
        <v>332</v>
      </c>
      <c r="D84" s="111" t="s">
        <v>1370</v>
      </c>
      <c r="E84" s="111" t="s">
        <v>360</v>
      </c>
      <c r="F84" s="111" t="s">
        <v>5</v>
      </c>
      <c r="G84" s="83">
        <v>18.989999999999998</v>
      </c>
      <c r="H84" s="122">
        <v>0.22</v>
      </c>
      <c r="I84" s="83">
        <f>G84*0.78</f>
        <v>14.812199999999999</v>
      </c>
      <c r="J84" s="151"/>
      <c r="K84" s="83">
        <f>J84*I84</f>
        <v>0</v>
      </c>
      <c r="L84" s="111" t="s">
        <v>2273</v>
      </c>
      <c r="M84" s="111" t="s">
        <v>19</v>
      </c>
      <c r="N84" s="123" t="s">
        <v>1207</v>
      </c>
    </row>
    <row r="85" spans="1:17" s="124" customFormat="1" ht="15" customHeight="1">
      <c r="A85" s="111" t="s">
        <v>2154</v>
      </c>
      <c r="B85" s="111" t="s">
        <v>2155</v>
      </c>
      <c r="C85" s="111" t="s">
        <v>2156</v>
      </c>
      <c r="D85" s="111" t="s">
        <v>3</v>
      </c>
      <c r="E85" s="111" t="s">
        <v>4</v>
      </c>
      <c r="F85" s="111" t="s">
        <v>5</v>
      </c>
      <c r="G85" s="83">
        <v>17.989999999999998</v>
      </c>
      <c r="H85" s="122">
        <v>0.22</v>
      </c>
      <c r="I85" s="83">
        <f>G85*0.78</f>
        <v>14.0322</v>
      </c>
      <c r="J85" s="151"/>
      <c r="K85" s="83">
        <f>J85*I85</f>
        <v>0</v>
      </c>
      <c r="L85" s="111" t="s">
        <v>2273</v>
      </c>
      <c r="M85" s="111" t="s">
        <v>7</v>
      </c>
      <c r="N85" s="123" t="s">
        <v>527</v>
      </c>
    </row>
    <row r="86" spans="1:17" s="124" customFormat="1" ht="15" customHeight="1">
      <c r="A86" s="111" t="s">
        <v>1390</v>
      </c>
      <c r="B86" s="111" t="s">
        <v>1391</v>
      </c>
      <c r="C86" s="111" t="s">
        <v>344</v>
      </c>
      <c r="D86" s="111" t="s">
        <v>1392</v>
      </c>
      <c r="E86" s="111" t="s">
        <v>346</v>
      </c>
      <c r="F86" s="111" t="s">
        <v>5</v>
      </c>
      <c r="G86" s="83">
        <v>18</v>
      </c>
      <c r="H86" s="122">
        <v>0.22</v>
      </c>
      <c r="I86" s="83">
        <f>G86*0.78</f>
        <v>14.040000000000001</v>
      </c>
      <c r="J86" s="151"/>
      <c r="K86" s="83">
        <f>J86*I86</f>
        <v>0</v>
      </c>
      <c r="L86" s="111" t="s">
        <v>2273</v>
      </c>
      <c r="M86" s="111" t="s">
        <v>19</v>
      </c>
      <c r="N86" s="123" t="s">
        <v>1393</v>
      </c>
    </row>
    <row r="87" spans="1:17" ht="15" customHeight="1">
      <c r="A87" s="89"/>
      <c r="B87" s="89"/>
      <c r="C87" s="89"/>
      <c r="D87" s="89"/>
      <c r="E87" s="89"/>
      <c r="F87" s="89"/>
      <c r="G87" s="75"/>
      <c r="H87" s="112"/>
      <c r="I87" s="75"/>
      <c r="J87" s="94"/>
      <c r="K87" s="75"/>
      <c r="L87" s="111"/>
      <c r="M87" s="89"/>
      <c r="N87" s="114"/>
    </row>
    <row r="88" spans="1:17" ht="15" customHeight="1">
      <c r="A88" s="116" t="s">
        <v>2297</v>
      </c>
      <c r="B88" s="117"/>
      <c r="C88" s="117"/>
      <c r="D88" s="117"/>
      <c r="E88" s="117"/>
      <c r="F88" s="117"/>
      <c r="G88" s="76"/>
      <c r="H88" s="118"/>
      <c r="I88" s="76"/>
      <c r="J88" s="93"/>
      <c r="K88" s="76"/>
      <c r="L88" s="117"/>
      <c r="M88" s="117"/>
      <c r="N88" s="120"/>
    </row>
    <row r="89" spans="1:17" ht="15" customHeight="1">
      <c r="A89" s="89"/>
      <c r="B89" s="89"/>
      <c r="C89" s="89"/>
      <c r="D89" s="89"/>
      <c r="E89" s="89"/>
      <c r="F89" s="89"/>
      <c r="G89" s="75"/>
      <c r="H89" s="112"/>
      <c r="I89" s="75"/>
      <c r="J89" s="94"/>
      <c r="K89" s="75"/>
      <c r="L89" s="111"/>
      <c r="M89" s="89"/>
      <c r="N89" s="114"/>
    </row>
    <row r="90" spans="1:17" s="124" customFormat="1" ht="15" customHeight="1">
      <c r="A90" s="111" t="s">
        <v>2186</v>
      </c>
      <c r="B90" s="111" t="s">
        <v>2187</v>
      </c>
      <c r="C90" s="111" t="s">
        <v>2188</v>
      </c>
      <c r="D90" s="111" t="s">
        <v>3</v>
      </c>
      <c r="E90" s="111" t="s">
        <v>360</v>
      </c>
      <c r="F90" s="111" t="s">
        <v>5</v>
      </c>
      <c r="G90" s="83">
        <v>19.989999999999998</v>
      </c>
      <c r="H90" s="122">
        <v>0.22</v>
      </c>
      <c r="I90" s="83">
        <f>ROUND((G90*0.78),2)</f>
        <v>15.59</v>
      </c>
      <c r="J90" s="151"/>
      <c r="K90" s="83">
        <f>J90*I90</f>
        <v>0</v>
      </c>
      <c r="L90" s="111" t="s">
        <v>2326</v>
      </c>
      <c r="M90" s="111" t="s">
        <v>19</v>
      </c>
      <c r="N90" s="123" t="s">
        <v>8</v>
      </c>
    </row>
    <row r="91" spans="1:17" s="124" customFormat="1" ht="30">
      <c r="A91" s="111" t="s">
        <v>2220</v>
      </c>
      <c r="B91" s="111" t="s">
        <v>2221</v>
      </c>
      <c r="C91" s="111" t="s">
        <v>2222</v>
      </c>
      <c r="D91" s="111" t="s">
        <v>3</v>
      </c>
      <c r="E91" s="111" t="s">
        <v>209</v>
      </c>
      <c r="F91" s="111" t="s">
        <v>5</v>
      </c>
      <c r="G91" s="83">
        <v>18.989999999999998</v>
      </c>
      <c r="H91" s="122">
        <v>0.22</v>
      </c>
      <c r="I91" s="83">
        <f>ROUND((G91*0.78),2)</f>
        <v>14.81</v>
      </c>
      <c r="J91" s="151"/>
      <c r="K91" s="83">
        <f>J91*I91</f>
        <v>0</v>
      </c>
      <c r="L91" s="125" t="s">
        <v>2328</v>
      </c>
      <c r="M91" s="111" t="s">
        <v>19</v>
      </c>
      <c r="N91" s="123" t="s">
        <v>282</v>
      </c>
    </row>
    <row r="92" spans="1:17" ht="15" customHeight="1">
      <c r="A92" s="126"/>
      <c r="B92" s="126"/>
      <c r="C92" s="126"/>
      <c r="D92" s="126"/>
      <c r="E92" s="126"/>
      <c r="F92" s="126"/>
      <c r="G92" s="78"/>
      <c r="H92" s="127"/>
      <c r="I92" s="78"/>
      <c r="J92" s="96"/>
      <c r="K92" s="78"/>
      <c r="L92" s="126"/>
      <c r="M92" s="126"/>
      <c r="N92" s="128"/>
      <c r="O92" s="129"/>
      <c r="P92" s="129"/>
      <c r="Q92" s="129"/>
    </row>
    <row r="93" spans="1:17" ht="15" customHeight="1">
      <c r="A93" s="116" t="s">
        <v>2296</v>
      </c>
      <c r="B93" s="117"/>
      <c r="C93" s="117"/>
      <c r="D93" s="117"/>
      <c r="E93" s="117"/>
      <c r="F93" s="117"/>
      <c r="G93" s="76"/>
      <c r="H93" s="118"/>
      <c r="I93" s="76"/>
      <c r="J93" s="93"/>
      <c r="K93" s="76"/>
      <c r="L93" s="117"/>
      <c r="M93" s="117"/>
      <c r="N93" s="120"/>
      <c r="O93" s="129"/>
      <c r="P93" s="129"/>
      <c r="Q93" s="129"/>
    </row>
    <row r="94" spans="1:17" ht="15" customHeight="1">
      <c r="A94" s="126"/>
      <c r="B94" s="126"/>
      <c r="C94" s="126"/>
      <c r="D94" s="126"/>
      <c r="E94" s="126"/>
      <c r="F94" s="126"/>
      <c r="G94" s="78"/>
      <c r="H94" s="127"/>
      <c r="I94" s="78"/>
      <c r="J94" s="96"/>
      <c r="K94" s="78"/>
      <c r="L94" s="126"/>
      <c r="M94" s="126"/>
      <c r="N94" s="128"/>
      <c r="O94" s="129"/>
      <c r="P94" s="129"/>
      <c r="Q94" s="129"/>
    </row>
    <row r="95" spans="1:17" s="124" customFormat="1" ht="15" customHeight="1">
      <c r="A95" s="111" t="s">
        <v>1552</v>
      </c>
      <c r="B95" s="111" t="s">
        <v>1553</v>
      </c>
      <c r="C95" s="111" t="s">
        <v>1554</v>
      </c>
      <c r="D95" s="111" t="s">
        <v>1555</v>
      </c>
      <c r="E95" s="111" t="s">
        <v>56</v>
      </c>
      <c r="F95" s="111" t="s">
        <v>5</v>
      </c>
      <c r="G95" s="83">
        <v>17.989999999999998</v>
      </c>
      <c r="H95" s="122">
        <v>0.22</v>
      </c>
      <c r="I95" s="83">
        <f>G95*0.78</f>
        <v>14.0322</v>
      </c>
      <c r="J95" s="151"/>
      <c r="K95" s="83">
        <f>J95*I95</f>
        <v>0</v>
      </c>
      <c r="L95" s="111" t="s">
        <v>1523</v>
      </c>
      <c r="M95" s="111" t="s">
        <v>7</v>
      </c>
      <c r="N95" s="123" t="s">
        <v>259</v>
      </c>
    </row>
    <row r="96" spans="1:17" s="124" customFormat="1" ht="15" customHeight="1">
      <c r="A96" s="111" t="s">
        <v>1567</v>
      </c>
      <c r="B96" s="111" t="s">
        <v>1568</v>
      </c>
      <c r="C96" s="111" t="s">
        <v>1569</v>
      </c>
      <c r="D96" s="111" t="s">
        <v>1570</v>
      </c>
      <c r="E96" s="111" t="s">
        <v>24</v>
      </c>
      <c r="F96" s="111" t="s">
        <v>5</v>
      </c>
      <c r="G96" s="83">
        <v>18.989999999999998</v>
      </c>
      <c r="H96" s="122">
        <v>0.22</v>
      </c>
      <c r="I96" s="83">
        <f>G96*0.78</f>
        <v>14.812199999999999</v>
      </c>
      <c r="J96" s="151"/>
      <c r="K96" s="83">
        <f>J96*I96</f>
        <v>0</v>
      </c>
      <c r="L96" s="111" t="s">
        <v>1523</v>
      </c>
      <c r="M96" s="111" t="s">
        <v>7</v>
      </c>
      <c r="N96" s="123" t="s">
        <v>129</v>
      </c>
    </row>
    <row r="97" spans="1:17" s="124" customFormat="1" ht="15" customHeight="1">
      <c r="A97" s="111" t="s">
        <v>1586</v>
      </c>
      <c r="B97" s="111" t="s">
        <v>1587</v>
      </c>
      <c r="C97" s="111" t="s">
        <v>1588</v>
      </c>
      <c r="D97" s="111" t="s">
        <v>1589</v>
      </c>
      <c r="E97" s="111" t="s">
        <v>477</v>
      </c>
      <c r="F97" s="111" t="s">
        <v>5</v>
      </c>
      <c r="G97" s="83">
        <v>17.989999999999998</v>
      </c>
      <c r="H97" s="122">
        <v>0.22</v>
      </c>
      <c r="I97" s="83">
        <f>G97*0.78</f>
        <v>14.0322</v>
      </c>
      <c r="J97" s="151"/>
      <c r="K97" s="83">
        <f>J97*I97</f>
        <v>0</v>
      </c>
      <c r="L97" s="111" t="s">
        <v>1523</v>
      </c>
      <c r="M97" s="111" t="s">
        <v>19</v>
      </c>
      <c r="N97" s="123" t="s">
        <v>187</v>
      </c>
    </row>
    <row r="98" spans="1:17" ht="15" customHeight="1">
      <c r="A98" s="126"/>
      <c r="B98" s="126"/>
      <c r="C98" s="126"/>
      <c r="D98" s="126"/>
      <c r="E98" s="126"/>
      <c r="F98" s="126"/>
      <c r="G98" s="78"/>
      <c r="H98" s="127"/>
      <c r="I98" s="78"/>
      <c r="J98" s="92"/>
      <c r="K98" s="78"/>
      <c r="L98" s="126"/>
      <c r="M98" s="126"/>
      <c r="N98" s="128"/>
      <c r="O98" s="129"/>
      <c r="P98" s="129"/>
      <c r="Q98" s="129"/>
    </row>
    <row r="99" spans="1:17" ht="15" customHeight="1">
      <c r="A99" s="116" t="s">
        <v>2295</v>
      </c>
      <c r="B99" s="117"/>
      <c r="C99" s="117"/>
      <c r="D99" s="117"/>
      <c r="E99" s="117"/>
      <c r="F99" s="117"/>
      <c r="G99" s="76"/>
      <c r="H99" s="118"/>
      <c r="I99" s="76"/>
      <c r="J99" s="93"/>
      <c r="K99" s="76"/>
      <c r="L99" s="117"/>
      <c r="M99" s="117"/>
      <c r="N99" s="120"/>
      <c r="O99" s="129"/>
      <c r="P99" s="129"/>
      <c r="Q99" s="129"/>
    </row>
    <row r="100" spans="1:17" ht="15" customHeight="1">
      <c r="A100" s="126"/>
      <c r="B100" s="126"/>
      <c r="C100" s="126"/>
      <c r="D100" s="126"/>
      <c r="E100" s="126"/>
      <c r="F100" s="126"/>
      <c r="G100" s="78"/>
      <c r="H100" s="127"/>
      <c r="I100" s="78"/>
      <c r="J100" s="92"/>
      <c r="K100" s="78"/>
      <c r="L100" s="126"/>
      <c r="M100" s="126"/>
      <c r="N100" s="128"/>
      <c r="O100" s="129"/>
      <c r="P100" s="129"/>
      <c r="Q100" s="129"/>
    </row>
    <row r="101" spans="1:17" s="124" customFormat="1" ht="30">
      <c r="A101" s="111" t="s">
        <v>1849</v>
      </c>
      <c r="B101" s="111" t="s">
        <v>1850</v>
      </c>
      <c r="C101" s="111" t="s">
        <v>1851</v>
      </c>
      <c r="D101" s="111" t="s">
        <v>1852</v>
      </c>
      <c r="E101" s="111" t="s">
        <v>4</v>
      </c>
      <c r="F101" s="111" t="s">
        <v>5</v>
      </c>
      <c r="G101" s="83">
        <v>17.989999999999998</v>
      </c>
      <c r="H101" s="122">
        <v>0.22</v>
      </c>
      <c r="I101" s="83">
        <f t="shared" ref="I101:I115" si="4">G101*0.78</f>
        <v>14.0322</v>
      </c>
      <c r="J101" s="151"/>
      <c r="K101" s="83">
        <f t="shared" ref="K101:K115" si="5">J101*I101</f>
        <v>0</v>
      </c>
      <c r="L101" s="125" t="s">
        <v>2342</v>
      </c>
      <c r="M101" s="111" t="s">
        <v>7</v>
      </c>
      <c r="N101" s="123" t="s">
        <v>425</v>
      </c>
    </row>
    <row r="102" spans="1:17" s="124" customFormat="1" ht="15" customHeight="1">
      <c r="A102" s="111" t="s">
        <v>531</v>
      </c>
      <c r="B102" s="111" t="s">
        <v>532</v>
      </c>
      <c r="C102" s="111" t="s">
        <v>533</v>
      </c>
      <c r="D102" s="111" t="s">
        <v>3</v>
      </c>
      <c r="E102" s="111" t="s">
        <v>18</v>
      </c>
      <c r="F102" s="111" t="s">
        <v>5</v>
      </c>
      <c r="G102" s="83">
        <v>19.989999999999998</v>
      </c>
      <c r="H102" s="122">
        <v>0.22</v>
      </c>
      <c r="I102" s="83">
        <f t="shared" si="4"/>
        <v>15.5922</v>
      </c>
      <c r="J102" s="151"/>
      <c r="K102" s="83">
        <f t="shared" si="5"/>
        <v>0</v>
      </c>
      <c r="L102" s="111" t="s">
        <v>2357</v>
      </c>
      <c r="M102" s="111" t="s">
        <v>19</v>
      </c>
      <c r="N102" s="123" t="s">
        <v>142</v>
      </c>
    </row>
    <row r="103" spans="1:17" s="124" customFormat="1" ht="30">
      <c r="A103" s="111" t="s">
        <v>1816</v>
      </c>
      <c r="B103" s="111" t="s">
        <v>1817</v>
      </c>
      <c r="C103" s="111" t="s">
        <v>1818</v>
      </c>
      <c r="D103" s="111" t="s">
        <v>3</v>
      </c>
      <c r="E103" s="111" t="s">
        <v>181</v>
      </c>
      <c r="F103" s="111" t="s">
        <v>5</v>
      </c>
      <c r="G103" s="83">
        <v>17.989999999999998</v>
      </c>
      <c r="H103" s="122">
        <v>0.22</v>
      </c>
      <c r="I103" s="83">
        <f t="shared" si="4"/>
        <v>14.0322</v>
      </c>
      <c r="J103" s="151"/>
      <c r="K103" s="83">
        <f t="shared" si="5"/>
        <v>0</v>
      </c>
      <c r="L103" s="125" t="s">
        <v>2353</v>
      </c>
      <c r="M103" s="111" t="s">
        <v>7</v>
      </c>
      <c r="N103" s="123" t="s">
        <v>8</v>
      </c>
    </row>
    <row r="104" spans="1:17" s="124" customFormat="1" ht="15" customHeight="1">
      <c r="A104" s="111" t="s">
        <v>523</v>
      </c>
      <c r="B104" s="111" t="s">
        <v>524</v>
      </c>
      <c r="C104" s="111" t="s">
        <v>2404</v>
      </c>
      <c r="D104" s="111" t="s">
        <v>3</v>
      </c>
      <c r="E104" s="111" t="s">
        <v>526</v>
      </c>
      <c r="F104" s="111" t="s">
        <v>5</v>
      </c>
      <c r="G104" s="83">
        <v>17.989999999999998</v>
      </c>
      <c r="H104" s="122">
        <v>0.22</v>
      </c>
      <c r="I104" s="83">
        <f t="shared" si="4"/>
        <v>14.0322</v>
      </c>
      <c r="J104" s="151"/>
      <c r="K104" s="83">
        <f t="shared" si="5"/>
        <v>0</v>
      </c>
      <c r="L104" s="111" t="s">
        <v>2363</v>
      </c>
      <c r="M104" s="111" t="s">
        <v>7</v>
      </c>
      <c r="N104" s="123" t="s">
        <v>527</v>
      </c>
    </row>
    <row r="105" spans="1:17" s="124" customFormat="1" ht="15" customHeight="1">
      <c r="A105" s="111" t="s">
        <v>1628</v>
      </c>
      <c r="B105" s="111" t="s">
        <v>1629</v>
      </c>
      <c r="C105" s="111" t="s">
        <v>1630</v>
      </c>
      <c r="D105" s="111" t="s">
        <v>3</v>
      </c>
      <c r="E105" s="111" t="s">
        <v>360</v>
      </c>
      <c r="F105" s="111" t="s">
        <v>5</v>
      </c>
      <c r="G105" s="83">
        <v>17.989999999999998</v>
      </c>
      <c r="H105" s="122">
        <v>0.22</v>
      </c>
      <c r="I105" s="83">
        <f t="shared" si="4"/>
        <v>14.0322</v>
      </c>
      <c r="J105" s="151"/>
      <c r="K105" s="83">
        <f t="shared" si="5"/>
        <v>0</v>
      </c>
      <c r="L105" s="111" t="s">
        <v>2352</v>
      </c>
      <c r="M105" s="111" t="s">
        <v>19</v>
      </c>
      <c r="N105" s="123" t="s">
        <v>129</v>
      </c>
    </row>
    <row r="106" spans="1:17" s="124" customFormat="1" ht="15" customHeight="1">
      <c r="A106" s="111" t="s">
        <v>1722</v>
      </c>
      <c r="B106" s="111" t="s">
        <v>1723</v>
      </c>
      <c r="C106" s="111" t="s">
        <v>1724</v>
      </c>
      <c r="D106" s="111" t="s">
        <v>1725</v>
      </c>
      <c r="E106" s="111" t="s">
        <v>199</v>
      </c>
      <c r="F106" s="111" t="s">
        <v>5</v>
      </c>
      <c r="G106" s="83">
        <v>17.989999999999998</v>
      </c>
      <c r="H106" s="122">
        <v>0.22</v>
      </c>
      <c r="I106" s="83">
        <f t="shared" si="4"/>
        <v>14.0322</v>
      </c>
      <c r="J106" s="151"/>
      <c r="K106" s="83">
        <f t="shared" si="5"/>
        <v>0</v>
      </c>
      <c r="L106" s="111" t="s">
        <v>2355</v>
      </c>
      <c r="M106" s="111" t="s">
        <v>19</v>
      </c>
      <c r="N106" s="123" t="s">
        <v>237</v>
      </c>
    </row>
    <row r="107" spans="1:17" s="124" customFormat="1" ht="30">
      <c r="A107" s="111" t="s">
        <v>2134</v>
      </c>
      <c r="B107" s="111" t="s">
        <v>2135</v>
      </c>
      <c r="C107" s="111" t="s">
        <v>2136</v>
      </c>
      <c r="D107" s="111" t="s">
        <v>3</v>
      </c>
      <c r="E107" s="111" t="s">
        <v>244</v>
      </c>
      <c r="F107" s="111" t="s">
        <v>5</v>
      </c>
      <c r="G107" s="83">
        <v>18.989999999999998</v>
      </c>
      <c r="H107" s="122">
        <v>0.22</v>
      </c>
      <c r="I107" s="83">
        <f t="shared" si="4"/>
        <v>14.812199999999999</v>
      </c>
      <c r="J107" s="151"/>
      <c r="K107" s="83">
        <f t="shared" si="5"/>
        <v>0</v>
      </c>
      <c r="L107" s="125" t="s">
        <v>2365</v>
      </c>
      <c r="M107" s="111" t="s">
        <v>7</v>
      </c>
      <c r="N107" s="123" t="s">
        <v>259</v>
      </c>
    </row>
    <row r="108" spans="1:17" s="124" customFormat="1" ht="30">
      <c r="A108" s="111" t="s">
        <v>1829</v>
      </c>
      <c r="B108" s="111" t="s">
        <v>1830</v>
      </c>
      <c r="C108" s="111" t="s">
        <v>1831</v>
      </c>
      <c r="D108" s="111" t="s">
        <v>3</v>
      </c>
      <c r="E108" s="111" t="s">
        <v>125</v>
      </c>
      <c r="F108" s="111" t="s">
        <v>5</v>
      </c>
      <c r="G108" s="83">
        <v>18</v>
      </c>
      <c r="H108" s="122">
        <v>0.22</v>
      </c>
      <c r="I108" s="83">
        <f t="shared" si="4"/>
        <v>14.040000000000001</v>
      </c>
      <c r="J108" s="151"/>
      <c r="K108" s="83">
        <f t="shared" si="5"/>
        <v>0</v>
      </c>
      <c r="L108" s="125" t="s">
        <v>2353</v>
      </c>
      <c r="M108" s="111" t="s">
        <v>264</v>
      </c>
      <c r="N108" s="123" t="s">
        <v>270</v>
      </c>
    </row>
    <row r="109" spans="1:17" s="124" customFormat="1" ht="15" customHeight="1">
      <c r="A109" s="111" t="s">
        <v>495</v>
      </c>
      <c r="B109" s="111" t="s">
        <v>496</v>
      </c>
      <c r="C109" s="111" t="s">
        <v>497</v>
      </c>
      <c r="D109" s="111" t="s">
        <v>3</v>
      </c>
      <c r="E109" s="111" t="s">
        <v>498</v>
      </c>
      <c r="F109" s="111" t="s">
        <v>5</v>
      </c>
      <c r="G109" s="83">
        <v>17.989999999999998</v>
      </c>
      <c r="H109" s="122">
        <v>0.22</v>
      </c>
      <c r="I109" s="83">
        <f t="shared" si="4"/>
        <v>14.0322</v>
      </c>
      <c r="J109" s="151"/>
      <c r="K109" s="83">
        <f t="shared" si="5"/>
        <v>0</v>
      </c>
      <c r="L109" s="125" t="s">
        <v>2369</v>
      </c>
      <c r="M109" s="111" t="s">
        <v>7</v>
      </c>
      <c r="N109" s="123" t="s">
        <v>237</v>
      </c>
    </row>
    <row r="110" spans="1:17" s="124" customFormat="1" ht="15" customHeight="1">
      <c r="A110" s="111" t="s">
        <v>1638</v>
      </c>
      <c r="B110" s="111" t="s">
        <v>1639</v>
      </c>
      <c r="C110" s="111" t="s">
        <v>1640</v>
      </c>
      <c r="D110" s="111" t="s">
        <v>3</v>
      </c>
      <c r="E110" s="111" t="s">
        <v>227</v>
      </c>
      <c r="F110" s="111" t="s">
        <v>5</v>
      </c>
      <c r="G110" s="83">
        <v>17.989999999999998</v>
      </c>
      <c r="H110" s="122">
        <v>0.22</v>
      </c>
      <c r="I110" s="83">
        <f t="shared" si="4"/>
        <v>14.0322</v>
      </c>
      <c r="J110" s="151"/>
      <c r="K110" s="83">
        <f t="shared" si="5"/>
        <v>0</v>
      </c>
      <c r="L110" s="111" t="s">
        <v>2352</v>
      </c>
      <c r="M110" s="111" t="s">
        <v>7</v>
      </c>
      <c r="N110" s="123" t="s">
        <v>187</v>
      </c>
    </row>
    <row r="111" spans="1:17" s="124" customFormat="1" ht="15" customHeight="1">
      <c r="A111" s="111" t="s">
        <v>1880</v>
      </c>
      <c r="B111" s="111" t="s">
        <v>1881</v>
      </c>
      <c r="C111" s="111" t="s">
        <v>1882</v>
      </c>
      <c r="D111" s="111" t="s">
        <v>1883</v>
      </c>
      <c r="E111" s="111" t="s">
        <v>120</v>
      </c>
      <c r="F111" s="111" t="s">
        <v>5</v>
      </c>
      <c r="G111" s="83">
        <v>17.989999999999998</v>
      </c>
      <c r="H111" s="122">
        <v>0.22</v>
      </c>
      <c r="I111" s="83">
        <f t="shared" si="4"/>
        <v>14.0322</v>
      </c>
      <c r="J111" s="151"/>
      <c r="K111" s="83">
        <f t="shared" si="5"/>
        <v>0</v>
      </c>
      <c r="L111" s="111" t="s">
        <v>2351</v>
      </c>
      <c r="M111" s="111" t="s">
        <v>19</v>
      </c>
      <c r="N111" s="123" t="s">
        <v>25</v>
      </c>
    </row>
    <row r="112" spans="1:17" s="124" customFormat="1" ht="15" customHeight="1">
      <c r="A112" s="111" t="s">
        <v>1023</v>
      </c>
      <c r="B112" s="111" t="s">
        <v>1024</v>
      </c>
      <c r="C112" s="111" t="s">
        <v>1025</v>
      </c>
      <c r="D112" s="111" t="s">
        <v>2406</v>
      </c>
      <c r="E112" s="111" t="s">
        <v>355</v>
      </c>
      <c r="F112" s="111" t="s">
        <v>5</v>
      </c>
      <c r="G112" s="83">
        <v>17.989999999999998</v>
      </c>
      <c r="H112" s="122">
        <v>0.22</v>
      </c>
      <c r="I112" s="83">
        <f t="shared" si="4"/>
        <v>14.0322</v>
      </c>
      <c r="J112" s="151"/>
      <c r="K112" s="83">
        <f t="shared" si="5"/>
        <v>0</v>
      </c>
      <c r="L112" s="111" t="s">
        <v>2372</v>
      </c>
      <c r="M112" s="111" t="s">
        <v>19</v>
      </c>
      <c r="N112" s="123" t="s">
        <v>527</v>
      </c>
    </row>
    <row r="113" spans="1:14" s="124" customFormat="1" ht="15" customHeight="1">
      <c r="A113" s="111" t="s">
        <v>2048</v>
      </c>
      <c r="B113" s="111" t="s">
        <v>2049</v>
      </c>
      <c r="C113" s="111" t="s">
        <v>2050</v>
      </c>
      <c r="D113" s="111" t="s">
        <v>3</v>
      </c>
      <c r="E113" s="111" t="s">
        <v>861</v>
      </c>
      <c r="F113" s="111" t="s">
        <v>5</v>
      </c>
      <c r="G113" s="83">
        <v>17.989999999999998</v>
      </c>
      <c r="H113" s="122">
        <v>0.22</v>
      </c>
      <c r="I113" s="83">
        <f t="shared" si="4"/>
        <v>14.0322</v>
      </c>
      <c r="J113" s="151"/>
      <c r="K113" s="83">
        <f t="shared" si="5"/>
        <v>0</v>
      </c>
      <c r="L113" s="111" t="s">
        <v>2338</v>
      </c>
      <c r="M113" s="111" t="s">
        <v>19</v>
      </c>
      <c r="N113" s="123" t="s">
        <v>171</v>
      </c>
    </row>
    <row r="114" spans="1:14" s="124" customFormat="1" ht="30">
      <c r="A114" s="111" t="s">
        <v>1841</v>
      </c>
      <c r="B114" s="111" t="s">
        <v>1842</v>
      </c>
      <c r="C114" s="111" t="s">
        <v>197</v>
      </c>
      <c r="D114" s="111" t="s">
        <v>3</v>
      </c>
      <c r="E114" s="111" t="s">
        <v>56</v>
      </c>
      <c r="F114" s="111" t="s">
        <v>5</v>
      </c>
      <c r="G114" s="83">
        <v>17.989999999999998</v>
      </c>
      <c r="H114" s="122">
        <v>0.22</v>
      </c>
      <c r="I114" s="83">
        <f t="shared" si="4"/>
        <v>14.0322</v>
      </c>
      <c r="J114" s="151"/>
      <c r="K114" s="83">
        <f t="shared" si="5"/>
        <v>0</v>
      </c>
      <c r="L114" s="125" t="s">
        <v>2353</v>
      </c>
      <c r="M114" s="111" t="s">
        <v>7</v>
      </c>
      <c r="N114" s="123" t="s">
        <v>868</v>
      </c>
    </row>
    <row r="115" spans="1:14" s="124" customFormat="1" ht="15" customHeight="1">
      <c r="A115" s="111" t="s">
        <v>1033</v>
      </c>
      <c r="B115" s="111" t="s">
        <v>1034</v>
      </c>
      <c r="C115" s="111" t="s">
        <v>1035</v>
      </c>
      <c r="D115" s="111" t="s">
        <v>1036</v>
      </c>
      <c r="E115" s="111" t="s">
        <v>199</v>
      </c>
      <c r="F115" s="111" t="s">
        <v>5</v>
      </c>
      <c r="G115" s="83">
        <v>17.989999999999998</v>
      </c>
      <c r="H115" s="122">
        <v>0.22</v>
      </c>
      <c r="I115" s="83">
        <f t="shared" si="4"/>
        <v>14.0322</v>
      </c>
      <c r="J115" s="151"/>
      <c r="K115" s="83">
        <f t="shared" si="5"/>
        <v>0</v>
      </c>
      <c r="L115" s="111" t="s">
        <v>2339</v>
      </c>
      <c r="M115" s="111" t="s">
        <v>19</v>
      </c>
      <c r="N115" s="123" t="s">
        <v>101</v>
      </c>
    </row>
    <row r="116" spans="1:14" s="129" customFormat="1" ht="15" customHeight="1">
      <c r="A116" s="126"/>
      <c r="B116" s="126"/>
      <c r="C116" s="126"/>
      <c r="D116" s="126"/>
      <c r="E116" s="126"/>
      <c r="F116" s="126"/>
      <c r="G116" s="78"/>
      <c r="H116" s="127"/>
      <c r="I116" s="78"/>
      <c r="J116" s="92"/>
      <c r="K116" s="78"/>
      <c r="L116" s="126"/>
      <c r="M116" s="126"/>
      <c r="N116" s="128"/>
    </row>
    <row r="117" spans="1:14" s="129" customFormat="1" ht="15" customHeight="1">
      <c r="A117" s="116" t="s">
        <v>2294</v>
      </c>
      <c r="B117" s="117"/>
      <c r="C117" s="117"/>
      <c r="D117" s="117"/>
      <c r="E117" s="117"/>
      <c r="F117" s="117"/>
      <c r="G117" s="76"/>
      <c r="H117" s="118"/>
      <c r="I117" s="76"/>
      <c r="J117" s="93"/>
      <c r="K117" s="76"/>
      <c r="L117" s="117"/>
      <c r="M117" s="117"/>
      <c r="N117" s="120"/>
    </row>
    <row r="118" spans="1:14" s="129" customFormat="1" ht="15" customHeight="1">
      <c r="A118" s="126"/>
      <c r="B118" s="126"/>
      <c r="C118" s="126"/>
      <c r="D118" s="126"/>
      <c r="E118" s="126"/>
      <c r="F118" s="126"/>
      <c r="G118" s="78"/>
      <c r="H118" s="127"/>
      <c r="I118" s="78"/>
      <c r="J118" s="98"/>
      <c r="K118" s="78"/>
      <c r="L118" s="126"/>
      <c r="M118" s="126"/>
      <c r="N118" s="128"/>
    </row>
    <row r="119" spans="1:14" s="124" customFormat="1" ht="15" customHeight="1">
      <c r="A119" s="111" t="s">
        <v>2108</v>
      </c>
      <c r="B119" s="111" t="s">
        <v>2109</v>
      </c>
      <c r="C119" s="111" t="s">
        <v>2110</v>
      </c>
      <c r="D119" s="111" t="s">
        <v>2111</v>
      </c>
      <c r="E119" s="111" t="s">
        <v>120</v>
      </c>
      <c r="F119" s="111" t="s">
        <v>5</v>
      </c>
      <c r="G119" s="83">
        <v>16.989999999999998</v>
      </c>
      <c r="H119" s="122">
        <v>0.22</v>
      </c>
      <c r="I119" s="84">
        <f>G119*0.78</f>
        <v>13.252199999999998</v>
      </c>
      <c r="J119" s="151"/>
      <c r="K119" s="130">
        <f>J119*I119</f>
        <v>0</v>
      </c>
      <c r="L119" s="111" t="s">
        <v>2380</v>
      </c>
      <c r="M119" s="111" t="s">
        <v>1022</v>
      </c>
      <c r="N119" s="123" t="s">
        <v>282</v>
      </c>
    </row>
    <row r="120" spans="1:14" s="124" customFormat="1" ht="15" customHeight="1">
      <c r="A120" s="111" t="s">
        <v>2120</v>
      </c>
      <c r="B120" s="111" t="s">
        <v>2121</v>
      </c>
      <c r="C120" s="111" t="s">
        <v>2122</v>
      </c>
      <c r="D120" s="111" t="s">
        <v>3</v>
      </c>
      <c r="E120" s="111" t="s">
        <v>120</v>
      </c>
      <c r="F120" s="111" t="s">
        <v>5</v>
      </c>
      <c r="G120" s="83">
        <v>17.989999999999998</v>
      </c>
      <c r="H120" s="122">
        <v>0.22</v>
      </c>
      <c r="I120" s="84">
        <f>G120*0.78</f>
        <v>14.0322</v>
      </c>
      <c r="J120" s="151"/>
      <c r="K120" s="130">
        <f>J120*I120</f>
        <v>0</v>
      </c>
      <c r="L120" s="111" t="s">
        <v>2381</v>
      </c>
      <c r="M120" s="111" t="s">
        <v>7</v>
      </c>
      <c r="N120" s="123" t="s">
        <v>282</v>
      </c>
    </row>
    <row r="121" spans="1:14" s="124" customFormat="1" ht="15" customHeight="1">
      <c r="A121" s="111" t="s">
        <v>2115</v>
      </c>
      <c r="B121" s="111" t="s">
        <v>2116</v>
      </c>
      <c r="C121" s="111" t="s">
        <v>881</v>
      </c>
      <c r="D121" s="111" t="s">
        <v>3</v>
      </c>
      <c r="E121" s="111" t="s">
        <v>2117</v>
      </c>
      <c r="F121" s="111" t="s">
        <v>5</v>
      </c>
      <c r="G121" s="83">
        <v>17.95</v>
      </c>
      <c r="H121" s="122">
        <v>0.22</v>
      </c>
      <c r="I121" s="84">
        <f>G121*0.78</f>
        <v>14.000999999999999</v>
      </c>
      <c r="J121" s="151"/>
      <c r="K121" s="130">
        <f>J121*I121</f>
        <v>0</v>
      </c>
      <c r="L121" s="111" t="s">
        <v>2381</v>
      </c>
      <c r="M121" s="111" t="s">
        <v>7</v>
      </c>
      <c r="N121" s="123" t="s">
        <v>106</v>
      </c>
    </row>
    <row r="123" spans="1:14" ht="15" customHeight="1">
      <c r="I123" s="82">
        <f>SUM(I23:I122)</f>
        <v>1006.4373999999996</v>
      </c>
    </row>
    <row r="124" spans="1:14" ht="15" customHeight="1">
      <c r="A124" s="103"/>
      <c r="C124" s="101"/>
      <c r="D124" s="101"/>
    </row>
    <row r="125" spans="1:14" ht="15" customHeight="1">
      <c r="A125" s="103"/>
      <c r="C125" s="101"/>
      <c r="D125" s="101"/>
      <c r="I125" s="44" t="s">
        <v>2384</v>
      </c>
      <c r="J125" s="72">
        <f>SUM(J23:J122)</f>
        <v>0</v>
      </c>
      <c r="K125" s="71">
        <f>SUM(K23:K124)</f>
        <v>0</v>
      </c>
    </row>
    <row r="126" spans="1:14" ht="15" customHeight="1">
      <c r="A126" s="103"/>
      <c r="C126" s="101"/>
      <c r="D126" s="101"/>
      <c r="I126" s="45" t="s">
        <v>2385</v>
      </c>
      <c r="J126" s="131" t="b">
        <v>0</v>
      </c>
      <c r="K126" s="71">
        <f>IF(J126=TRUE,L126,0)</f>
        <v>0</v>
      </c>
      <c r="L126" s="86">
        <f>J125*1.6</f>
        <v>0</v>
      </c>
    </row>
    <row r="127" spans="1:14" ht="15" customHeight="1">
      <c r="A127" s="103"/>
      <c r="C127" s="101"/>
      <c r="D127" s="101"/>
      <c r="I127" s="44" t="s">
        <v>2386</v>
      </c>
      <c r="J127" s="131" t="b">
        <v>0</v>
      </c>
      <c r="K127" s="71">
        <f>IF(J127=TRUE,L127,0)</f>
        <v>0</v>
      </c>
      <c r="L127" s="86">
        <f>ROUND((K125*8.3%),2)</f>
        <v>0</v>
      </c>
    </row>
    <row r="128" spans="1:14" ht="15" customHeight="1">
      <c r="A128" s="103"/>
      <c r="C128" s="101"/>
      <c r="D128" s="101"/>
      <c r="I128" s="44" t="s">
        <v>2387</v>
      </c>
      <c r="J128" s="132"/>
      <c r="K128" s="71">
        <v>0</v>
      </c>
    </row>
    <row r="129" spans="1:11" ht="15" customHeight="1">
      <c r="A129" s="103"/>
      <c r="C129" s="101"/>
      <c r="D129" s="101"/>
      <c r="I129" s="46" t="s">
        <v>2388</v>
      </c>
      <c r="J129" s="132"/>
      <c r="K129" s="71">
        <f>SUM(K125:K128)</f>
        <v>0</v>
      </c>
    </row>
    <row r="130" spans="1:11" ht="15" customHeight="1">
      <c r="A130" s="103"/>
      <c r="C130" s="101"/>
      <c r="D130" s="101"/>
    </row>
    <row r="131" spans="1:11" ht="15" customHeight="1">
      <c r="A131" s="103"/>
      <c r="C131" s="101"/>
      <c r="D131" s="101"/>
    </row>
    <row r="132" spans="1:11" ht="15" customHeight="1">
      <c r="A132" s="103"/>
      <c r="C132" s="101"/>
      <c r="D132" s="101"/>
    </row>
    <row r="133" spans="1:11" ht="15" customHeight="1">
      <c r="A133" s="133"/>
      <c r="B133" s="133"/>
      <c r="C133" s="133"/>
      <c r="D133" s="134"/>
    </row>
    <row r="134" spans="1:11" ht="15" customHeight="1">
      <c r="A134" s="175" t="s">
        <v>2389</v>
      </c>
      <c r="B134" s="176"/>
      <c r="C134" s="176"/>
      <c r="D134" s="135"/>
    </row>
    <row r="135" spans="1:11" ht="15" customHeight="1">
      <c r="A135" s="136"/>
      <c r="B135" s="137"/>
      <c r="C135" s="137"/>
      <c r="D135" s="135"/>
    </row>
    <row r="136" spans="1:11" ht="15" customHeight="1">
      <c r="A136" s="138" t="s">
        <v>2390</v>
      </c>
      <c r="B136" s="164"/>
      <c r="C136" s="164"/>
      <c r="D136" s="135"/>
    </row>
    <row r="137" spans="1:11" ht="15" customHeight="1">
      <c r="A137" s="138" t="s">
        <v>2391</v>
      </c>
      <c r="B137" s="164"/>
      <c r="C137" s="164"/>
      <c r="D137" s="135"/>
    </row>
    <row r="138" spans="1:11" ht="15" customHeight="1">
      <c r="A138" s="138" t="s">
        <v>2392</v>
      </c>
      <c r="B138" s="164"/>
      <c r="C138" s="164"/>
      <c r="D138" s="135"/>
    </row>
    <row r="139" spans="1:11" ht="15" customHeight="1">
      <c r="A139" s="138" t="s">
        <v>2393</v>
      </c>
      <c r="B139" s="164"/>
      <c r="C139" s="164"/>
      <c r="D139" s="135"/>
    </row>
    <row r="140" spans="1:11" ht="15" customHeight="1">
      <c r="A140" s="138" t="s">
        <v>2394</v>
      </c>
      <c r="B140" s="164"/>
      <c r="C140" s="164"/>
      <c r="D140" s="135"/>
    </row>
    <row r="141" spans="1:11" ht="15" customHeight="1">
      <c r="A141" s="139"/>
      <c r="B141" s="164"/>
      <c r="C141" s="164"/>
      <c r="D141" s="135"/>
    </row>
    <row r="142" spans="1:11" ht="15" customHeight="1">
      <c r="A142" s="139"/>
      <c r="B142" s="164"/>
      <c r="C142" s="164"/>
      <c r="D142" s="135"/>
    </row>
    <row r="143" spans="1:11" ht="15" customHeight="1">
      <c r="A143" s="138" t="s">
        <v>2395</v>
      </c>
      <c r="B143" s="164"/>
      <c r="C143" s="164"/>
      <c r="D143" s="135"/>
    </row>
    <row r="144" spans="1:11" ht="15" customHeight="1">
      <c r="A144" s="140" t="s">
        <v>2396</v>
      </c>
      <c r="B144" s="141"/>
      <c r="C144" s="141"/>
      <c r="D144" s="135"/>
    </row>
    <row r="145" spans="1:4" ht="15" customHeight="1" thickBot="1">
      <c r="A145" s="141"/>
      <c r="B145" s="142"/>
      <c r="C145" s="141"/>
      <c r="D145" s="135"/>
    </row>
    <row r="146" spans="1:4" ht="15" customHeight="1" thickBot="1">
      <c r="A146" s="141"/>
      <c r="B146" s="138" t="s">
        <v>2397</v>
      </c>
      <c r="C146" s="57"/>
      <c r="D146" s="135"/>
    </row>
    <row r="147" spans="1:4" ht="15" customHeight="1">
      <c r="A147" s="141"/>
      <c r="B147" s="143" t="s">
        <v>2398</v>
      </c>
      <c r="C147" s="144"/>
      <c r="D147" s="135"/>
    </row>
    <row r="148" spans="1:4" ht="15" customHeight="1">
      <c r="A148" s="141"/>
      <c r="B148" s="143"/>
      <c r="C148" s="144"/>
      <c r="D148" s="135"/>
    </row>
    <row r="149" spans="1:4" ht="15" customHeight="1">
      <c r="A149" s="141"/>
      <c r="B149" s="141"/>
      <c r="C149" s="141"/>
      <c r="D149" s="135"/>
    </row>
    <row r="150" spans="1:4" ht="15" customHeight="1">
      <c r="A150" s="174" t="s">
        <v>2399</v>
      </c>
      <c r="B150" s="166"/>
      <c r="C150" s="167"/>
      <c r="D150" s="135"/>
    </row>
    <row r="151" spans="1:4" ht="15" customHeight="1">
      <c r="A151" s="174"/>
      <c r="B151" s="168"/>
      <c r="C151" s="169"/>
      <c r="D151" s="135"/>
    </row>
    <row r="152" spans="1:4" ht="31.9" customHeight="1">
      <c r="A152" s="174"/>
      <c r="B152" s="168"/>
      <c r="C152" s="169"/>
      <c r="D152" s="135"/>
    </row>
    <row r="153" spans="1:4" ht="15" customHeight="1">
      <c r="A153" s="141"/>
      <c r="B153" s="168"/>
      <c r="C153" s="169"/>
      <c r="D153" s="135"/>
    </row>
    <row r="154" spans="1:4" ht="15" customHeight="1">
      <c r="A154" s="141"/>
      <c r="B154" s="168"/>
      <c r="C154" s="169"/>
      <c r="D154" s="135"/>
    </row>
    <row r="155" spans="1:4" ht="15" customHeight="1">
      <c r="A155" s="141"/>
      <c r="B155" s="168"/>
      <c r="C155" s="169"/>
      <c r="D155" s="135"/>
    </row>
    <row r="156" spans="1:4" ht="15" customHeight="1">
      <c r="A156" s="141"/>
      <c r="B156" s="168"/>
      <c r="C156" s="169"/>
      <c r="D156" s="135"/>
    </row>
    <row r="157" spans="1:4" ht="15" customHeight="1">
      <c r="A157" s="141"/>
      <c r="B157" s="168"/>
      <c r="C157" s="169"/>
      <c r="D157" s="135"/>
    </row>
    <row r="158" spans="1:4" ht="15" customHeight="1">
      <c r="A158" s="141"/>
      <c r="B158" s="170"/>
      <c r="C158" s="171"/>
      <c r="D158" s="135"/>
    </row>
    <row r="159" spans="1:4" ht="15" customHeight="1">
      <c r="A159" s="145"/>
      <c r="B159" s="146"/>
      <c r="C159" s="147"/>
      <c r="D159" s="135"/>
    </row>
    <row r="160" spans="1:4" ht="15" customHeight="1">
      <c r="A160" s="148" t="s">
        <v>2400</v>
      </c>
      <c r="B160" s="144"/>
      <c r="C160" s="144"/>
      <c r="D160" s="135"/>
    </row>
    <row r="161" spans="1:4" ht="15" customHeight="1">
      <c r="A161" s="148" t="s">
        <v>2401</v>
      </c>
      <c r="B161" s="144"/>
      <c r="C161" s="144"/>
      <c r="D161" s="135"/>
    </row>
    <row r="162" spans="1:4" ht="15" customHeight="1">
      <c r="A162" s="149"/>
      <c r="B162" s="150"/>
      <c r="C162" s="124"/>
      <c r="D162" s="101"/>
    </row>
  </sheetData>
  <sheetProtection algorithmName="SHA-512" hashValue="Gz19xUMb9ZI7gNpO6ioqfXCLk8TG0HHX+khfSc+mvOnvGxST0+1pW59jTOui/aCnw7vNPdPQGl+dTUQ4nHrBXQ==" saltValue="6GOFeRz3+AtRvtNzykqejg==" spinCount="100000" sheet="1" objects="1" scenarios="1"/>
  <mergeCells count="11">
    <mergeCell ref="B140:C140"/>
    <mergeCell ref="A134:C134"/>
    <mergeCell ref="B136:C136"/>
    <mergeCell ref="B137:C137"/>
    <mergeCell ref="B138:C138"/>
    <mergeCell ref="B139:C139"/>
    <mergeCell ref="B141:C141"/>
    <mergeCell ref="B142:C142"/>
    <mergeCell ref="B143:C143"/>
    <mergeCell ref="A150:A152"/>
    <mergeCell ref="B150:C158"/>
  </mergeCells>
  <pageMargins left="0.75" right="0.5" top="0.5" bottom="0.5" header="0.3" footer="0.3"/>
  <pageSetup scale="49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125</xdr:row>
                    <xdr:rowOff>9525</xdr:rowOff>
                  </from>
                  <to>
                    <xdr:col>10</xdr:col>
                    <xdr:colOff>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125</xdr:row>
                    <xdr:rowOff>190500</xdr:rowOff>
                  </from>
                  <to>
                    <xdr:col>9</xdr:col>
                    <xdr:colOff>266700</xdr:colOff>
                    <xdr:row>127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7:Q124"/>
  <sheetViews>
    <sheetView zoomScale="75" zoomScaleNormal="75" workbookViewId="0">
      <selection activeCell="B18" sqref="B18"/>
    </sheetView>
  </sheetViews>
  <sheetFormatPr defaultColWidth="8.85546875" defaultRowHeight="15"/>
  <cols>
    <col min="1" max="1" width="15.28515625" style="73" customWidth="1"/>
    <col min="2" max="2" width="72.28515625" style="73" customWidth="1"/>
    <col min="3" max="3" width="25.140625" style="73" bestFit="1" customWidth="1"/>
    <col min="4" max="4" width="38.28515625" style="73" bestFit="1" customWidth="1"/>
    <col min="5" max="5" width="38" style="73" hidden="1" customWidth="1"/>
    <col min="6" max="6" width="10.28515625" style="73" customWidth="1"/>
    <col min="7" max="7" width="6.5703125" style="73" customWidth="1"/>
    <col min="8" max="8" width="4.42578125" style="73" hidden="1" customWidth="1"/>
    <col min="9" max="9" width="9.42578125" style="73" customWidth="1"/>
    <col min="10" max="10" width="4.28515625" style="73" customWidth="1"/>
    <col min="11" max="11" width="9.85546875" style="73" customWidth="1"/>
    <col min="12" max="12" width="25" style="73" customWidth="1"/>
    <col min="13" max="13" width="17.5703125" style="73" bestFit="1" customWidth="1"/>
    <col min="14" max="14" width="10.5703125" style="102" bestFit="1" customWidth="1"/>
    <col min="15" max="15" width="8.85546875" style="101"/>
    <col min="16" max="16384" width="8.85546875" style="73"/>
  </cols>
  <sheetData>
    <row r="17" spans="1:17" ht="23.25">
      <c r="A17" s="100" t="s">
        <v>2407</v>
      </c>
      <c r="C17" s="101"/>
      <c r="D17" s="101"/>
      <c r="P17" s="101"/>
    </row>
    <row r="18" spans="1:17" ht="15" customHeight="1">
      <c r="A18" s="103"/>
      <c r="C18" s="101"/>
      <c r="D18" s="101"/>
      <c r="P18" s="101"/>
    </row>
    <row r="19" spans="1:17" s="109" customFormat="1" ht="15" customHeight="1">
      <c r="A19" s="104" t="s">
        <v>2275</v>
      </c>
      <c r="B19" s="105" t="s">
        <v>2276</v>
      </c>
      <c r="C19" s="104" t="s">
        <v>2277</v>
      </c>
      <c r="D19" s="104" t="s">
        <v>2278</v>
      </c>
      <c r="E19" s="105"/>
      <c r="F19" s="105" t="s">
        <v>2279</v>
      </c>
      <c r="G19" s="74" t="s">
        <v>2280</v>
      </c>
      <c r="H19" s="106"/>
      <c r="I19" s="74" t="s">
        <v>2281</v>
      </c>
      <c r="J19" s="107" t="s">
        <v>2282</v>
      </c>
      <c r="K19" s="74" t="s">
        <v>2283</v>
      </c>
      <c r="L19" s="105" t="s">
        <v>2284</v>
      </c>
      <c r="M19" s="105" t="s">
        <v>2285</v>
      </c>
      <c r="N19" s="105" t="s">
        <v>2286</v>
      </c>
      <c r="O19" s="108"/>
      <c r="P19" s="108"/>
    </row>
    <row r="20" spans="1:17" ht="15" customHeight="1">
      <c r="A20" s="110"/>
      <c r="B20" s="89"/>
      <c r="C20" s="111"/>
      <c r="D20" s="111"/>
      <c r="E20" s="89"/>
      <c r="F20" s="89"/>
      <c r="G20" s="75"/>
      <c r="H20" s="112"/>
      <c r="I20" s="75"/>
      <c r="J20" s="113"/>
      <c r="K20" s="75"/>
      <c r="L20" s="89"/>
      <c r="M20" s="89"/>
      <c r="N20" s="114"/>
      <c r="O20" s="115"/>
      <c r="P20" s="115"/>
    </row>
    <row r="21" spans="1:17" ht="15" customHeight="1">
      <c r="A21" s="116" t="s">
        <v>2288</v>
      </c>
      <c r="B21" s="117"/>
      <c r="C21" s="117"/>
      <c r="D21" s="117"/>
      <c r="E21" s="117"/>
      <c r="F21" s="117"/>
      <c r="G21" s="76"/>
      <c r="H21" s="118"/>
      <c r="I21" s="76"/>
      <c r="J21" s="119"/>
      <c r="K21" s="76"/>
      <c r="L21" s="117"/>
      <c r="M21" s="117"/>
      <c r="N21" s="120"/>
      <c r="O21" s="115"/>
      <c r="P21" s="115"/>
    </row>
    <row r="22" spans="1:17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121"/>
    </row>
    <row r="23" spans="1:17" s="124" customFormat="1" ht="15" customHeight="1">
      <c r="A23" s="111" t="s">
        <v>58</v>
      </c>
      <c r="B23" s="111" t="s">
        <v>59</v>
      </c>
      <c r="C23" s="111" t="s">
        <v>60</v>
      </c>
      <c r="D23" s="111" t="s">
        <v>61</v>
      </c>
      <c r="E23" s="111" t="s">
        <v>50</v>
      </c>
      <c r="F23" s="111" t="s">
        <v>5</v>
      </c>
      <c r="G23" s="83">
        <v>17.989999999999998</v>
      </c>
      <c r="H23" s="122">
        <v>0.22</v>
      </c>
      <c r="I23" s="83">
        <f t="shared" ref="I23:I31" si="0">G23*0.78</f>
        <v>14.0322</v>
      </c>
      <c r="J23" s="151"/>
      <c r="K23" s="83">
        <f t="shared" ref="K23:K31" si="1">J23*I23</f>
        <v>0</v>
      </c>
      <c r="L23" s="111" t="s">
        <v>6</v>
      </c>
      <c r="M23" s="111" t="s">
        <v>19</v>
      </c>
      <c r="N23" s="123" t="s">
        <v>62</v>
      </c>
    </row>
    <row r="24" spans="1:17" s="124" customFormat="1" ht="15" customHeight="1">
      <c r="A24" s="111" t="s">
        <v>371</v>
      </c>
      <c r="B24" s="111" t="s">
        <v>372</v>
      </c>
      <c r="C24" s="111" t="s">
        <v>373</v>
      </c>
      <c r="D24" s="111" t="s">
        <v>374</v>
      </c>
      <c r="E24" s="111" t="s">
        <v>88</v>
      </c>
      <c r="F24" s="111" t="s">
        <v>5</v>
      </c>
      <c r="G24" s="83">
        <v>18.989999999999998</v>
      </c>
      <c r="H24" s="122">
        <v>0.22</v>
      </c>
      <c r="I24" s="83">
        <f t="shared" si="0"/>
        <v>14.812199999999999</v>
      </c>
      <c r="J24" s="151"/>
      <c r="K24" s="83">
        <f t="shared" si="1"/>
        <v>0</v>
      </c>
      <c r="L24" s="111" t="s">
        <v>6</v>
      </c>
      <c r="M24" s="111" t="s">
        <v>19</v>
      </c>
      <c r="N24" s="123" t="s">
        <v>375</v>
      </c>
    </row>
    <row r="25" spans="1:17" s="124" customFormat="1" ht="15" customHeight="1">
      <c r="A25" s="111" t="s">
        <v>113</v>
      </c>
      <c r="B25" s="111" t="s">
        <v>114</v>
      </c>
      <c r="C25" s="111" t="s">
        <v>115</v>
      </c>
      <c r="D25" s="111" t="s">
        <v>116</v>
      </c>
      <c r="E25" s="111" t="s">
        <v>39</v>
      </c>
      <c r="F25" s="111" t="s">
        <v>5</v>
      </c>
      <c r="G25" s="83">
        <v>17.989999999999998</v>
      </c>
      <c r="H25" s="122">
        <v>0.22</v>
      </c>
      <c r="I25" s="83">
        <f t="shared" si="0"/>
        <v>14.0322</v>
      </c>
      <c r="J25" s="151"/>
      <c r="K25" s="83">
        <f t="shared" si="1"/>
        <v>0</v>
      </c>
      <c r="L25" s="111" t="s">
        <v>6</v>
      </c>
      <c r="M25" s="111" t="s">
        <v>40</v>
      </c>
      <c r="N25" s="123" t="s">
        <v>71</v>
      </c>
    </row>
    <row r="26" spans="1:17" s="124" customFormat="1" ht="15" customHeight="1">
      <c r="A26" s="111" t="s">
        <v>117</v>
      </c>
      <c r="B26" s="111" t="s">
        <v>118</v>
      </c>
      <c r="C26" s="111" t="s">
        <v>119</v>
      </c>
      <c r="D26" s="111" t="s">
        <v>118</v>
      </c>
      <c r="E26" s="111" t="s">
        <v>120</v>
      </c>
      <c r="F26" s="111" t="s">
        <v>5</v>
      </c>
      <c r="G26" s="83">
        <v>18.989999999999998</v>
      </c>
      <c r="H26" s="122">
        <v>0.22</v>
      </c>
      <c r="I26" s="83">
        <f t="shared" si="0"/>
        <v>14.812199999999999</v>
      </c>
      <c r="J26" s="151"/>
      <c r="K26" s="83">
        <f t="shared" si="1"/>
        <v>0</v>
      </c>
      <c r="L26" s="111" t="s">
        <v>6</v>
      </c>
      <c r="M26" s="111" t="s">
        <v>7</v>
      </c>
      <c r="N26" s="123" t="s">
        <v>121</v>
      </c>
    </row>
    <row r="27" spans="1:17" s="124" customFormat="1" ht="30">
      <c r="A27" s="111" t="s">
        <v>342</v>
      </c>
      <c r="B27" s="111" t="s">
        <v>343</v>
      </c>
      <c r="C27" s="111" t="s">
        <v>344</v>
      </c>
      <c r="D27" s="111" t="s">
        <v>345</v>
      </c>
      <c r="E27" s="111" t="s">
        <v>346</v>
      </c>
      <c r="F27" s="111" t="s">
        <v>5</v>
      </c>
      <c r="G27" s="83">
        <v>19</v>
      </c>
      <c r="H27" s="122">
        <v>0.22</v>
      </c>
      <c r="I27" s="83">
        <f t="shared" si="0"/>
        <v>14.82</v>
      </c>
      <c r="J27" s="151"/>
      <c r="K27" s="83">
        <f t="shared" si="1"/>
        <v>0</v>
      </c>
      <c r="L27" s="125" t="s">
        <v>277</v>
      </c>
      <c r="M27" s="111" t="s">
        <v>19</v>
      </c>
      <c r="N27" s="123" t="s">
        <v>347</v>
      </c>
    </row>
    <row r="28" spans="1:17" s="124" customFormat="1" ht="15" customHeight="1">
      <c r="A28" s="111" t="s">
        <v>183</v>
      </c>
      <c r="B28" s="111" t="s">
        <v>184</v>
      </c>
      <c r="C28" s="111" t="s">
        <v>185</v>
      </c>
      <c r="D28" s="111" t="s">
        <v>186</v>
      </c>
      <c r="E28" s="111" t="s">
        <v>88</v>
      </c>
      <c r="F28" s="111" t="s">
        <v>5</v>
      </c>
      <c r="G28" s="83">
        <v>18.989999999999998</v>
      </c>
      <c r="H28" s="122">
        <v>0.22</v>
      </c>
      <c r="I28" s="83">
        <f t="shared" si="0"/>
        <v>14.812199999999999</v>
      </c>
      <c r="J28" s="151"/>
      <c r="K28" s="83">
        <f t="shared" si="1"/>
        <v>0</v>
      </c>
      <c r="L28" s="111" t="s">
        <v>6</v>
      </c>
      <c r="M28" s="111" t="s">
        <v>19</v>
      </c>
      <c r="N28" s="123" t="s">
        <v>187</v>
      </c>
    </row>
    <row r="29" spans="1:17" s="124" customFormat="1" ht="15" customHeight="1">
      <c r="A29" s="111" t="s">
        <v>188</v>
      </c>
      <c r="B29" s="111" t="s">
        <v>189</v>
      </c>
      <c r="C29" s="111" t="s">
        <v>190</v>
      </c>
      <c r="D29" s="111" t="s">
        <v>191</v>
      </c>
      <c r="E29" s="111" t="s">
        <v>120</v>
      </c>
      <c r="F29" s="111" t="s">
        <v>5</v>
      </c>
      <c r="G29" s="83">
        <v>18.989999999999998</v>
      </c>
      <c r="H29" s="122">
        <v>0.22</v>
      </c>
      <c r="I29" s="83">
        <f t="shared" si="0"/>
        <v>14.812199999999999</v>
      </c>
      <c r="J29" s="151"/>
      <c r="K29" s="83">
        <f t="shared" si="1"/>
        <v>0</v>
      </c>
      <c r="L29" s="111" t="s">
        <v>6</v>
      </c>
      <c r="M29" s="111" t="s">
        <v>7</v>
      </c>
      <c r="N29" s="123" t="s">
        <v>137</v>
      </c>
    </row>
    <row r="30" spans="1:17" s="124" customFormat="1" ht="15" customHeight="1">
      <c r="A30" s="111" t="s">
        <v>195</v>
      </c>
      <c r="B30" s="111" t="s">
        <v>196</v>
      </c>
      <c r="C30" s="111" t="s">
        <v>197</v>
      </c>
      <c r="D30" s="111" t="s">
        <v>198</v>
      </c>
      <c r="E30" s="111" t="s">
        <v>199</v>
      </c>
      <c r="F30" s="111" t="s">
        <v>5</v>
      </c>
      <c r="G30" s="83">
        <v>18.989999999999998</v>
      </c>
      <c r="H30" s="122">
        <v>0.22</v>
      </c>
      <c r="I30" s="83">
        <f t="shared" si="0"/>
        <v>14.812199999999999</v>
      </c>
      <c r="J30" s="151"/>
      <c r="K30" s="83">
        <f t="shared" si="1"/>
        <v>0</v>
      </c>
      <c r="L30" s="111" t="s">
        <v>6</v>
      </c>
      <c r="M30" s="111" t="s">
        <v>19</v>
      </c>
      <c r="N30" s="123" t="s">
        <v>200</v>
      </c>
    </row>
    <row r="31" spans="1:17" s="124" customFormat="1" ht="30">
      <c r="A31" s="111" t="s">
        <v>361</v>
      </c>
      <c r="B31" s="111" t="s">
        <v>362</v>
      </c>
      <c r="C31" s="111" t="s">
        <v>363</v>
      </c>
      <c r="D31" s="111" t="s">
        <v>362</v>
      </c>
      <c r="E31" s="111" t="s">
        <v>4</v>
      </c>
      <c r="F31" s="111" t="s">
        <v>5</v>
      </c>
      <c r="G31" s="83">
        <v>19.989999999999998</v>
      </c>
      <c r="H31" s="122">
        <v>0.22</v>
      </c>
      <c r="I31" s="83">
        <f t="shared" si="0"/>
        <v>15.5922</v>
      </c>
      <c r="J31" s="151"/>
      <c r="K31" s="83">
        <f t="shared" si="1"/>
        <v>0</v>
      </c>
      <c r="L31" s="125" t="s">
        <v>277</v>
      </c>
      <c r="M31" s="111" t="s">
        <v>7</v>
      </c>
      <c r="N31" s="123" t="s">
        <v>171</v>
      </c>
    </row>
    <row r="32" spans="1:17" ht="15" customHeight="1">
      <c r="A32" s="126"/>
      <c r="B32" s="126"/>
      <c r="C32" s="126"/>
      <c r="D32" s="126"/>
      <c r="E32" s="126"/>
      <c r="F32" s="126"/>
      <c r="G32" s="78"/>
      <c r="H32" s="127"/>
      <c r="I32" s="78"/>
      <c r="J32" s="92"/>
      <c r="K32" s="78"/>
      <c r="L32" s="126"/>
      <c r="M32" s="126"/>
      <c r="N32" s="128"/>
      <c r="O32" s="129"/>
      <c r="P32" s="129"/>
      <c r="Q32" s="129"/>
    </row>
    <row r="33" spans="1:17" ht="15" customHeight="1">
      <c r="A33" s="116" t="s">
        <v>2289</v>
      </c>
      <c r="B33" s="117"/>
      <c r="C33" s="117"/>
      <c r="D33" s="117"/>
      <c r="E33" s="117"/>
      <c r="F33" s="117"/>
      <c r="G33" s="76"/>
      <c r="H33" s="118"/>
      <c r="I33" s="76"/>
      <c r="J33" s="93"/>
      <c r="K33" s="76"/>
      <c r="L33" s="117"/>
      <c r="M33" s="117"/>
      <c r="N33" s="120"/>
      <c r="O33" s="129"/>
      <c r="P33" s="129"/>
      <c r="Q33" s="129"/>
    </row>
    <row r="34" spans="1:17" ht="15" customHeight="1">
      <c r="A34" s="126"/>
      <c r="B34" s="126"/>
      <c r="C34" s="126"/>
      <c r="D34" s="126"/>
      <c r="E34" s="126"/>
      <c r="F34" s="126"/>
      <c r="G34" s="78"/>
      <c r="H34" s="127"/>
      <c r="I34" s="78"/>
      <c r="J34" s="92"/>
      <c r="K34" s="78"/>
      <c r="L34" s="126"/>
      <c r="M34" s="126"/>
      <c r="N34" s="128"/>
      <c r="O34" s="129"/>
      <c r="P34" s="129"/>
      <c r="Q34" s="129"/>
    </row>
    <row r="35" spans="1:17" s="124" customFormat="1" ht="15" customHeight="1">
      <c r="A35" s="111" t="s">
        <v>2123</v>
      </c>
      <c r="B35" s="111" t="s">
        <v>2124</v>
      </c>
      <c r="C35" s="111" t="s">
        <v>2125</v>
      </c>
      <c r="D35" s="111" t="s">
        <v>2126</v>
      </c>
      <c r="E35" s="111" t="s">
        <v>125</v>
      </c>
      <c r="F35" s="111" t="s">
        <v>5</v>
      </c>
      <c r="G35" s="83">
        <v>18</v>
      </c>
      <c r="H35" s="122">
        <v>0.22</v>
      </c>
      <c r="I35" s="83">
        <f>G35*0.78</f>
        <v>14.040000000000001</v>
      </c>
      <c r="J35" s="151"/>
      <c r="K35" s="83">
        <f>J35*I35</f>
        <v>0</v>
      </c>
      <c r="L35" s="111" t="s">
        <v>2127</v>
      </c>
      <c r="M35" s="111" t="s">
        <v>19</v>
      </c>
      <c r="N35" s="123" t="s">
        <v>259</v>
      </c>
    </row>
    <row r="36" spans="1:17" s="124" customFormat="1" ht="15" customHeight="1">
      <c r="A36" s="111" t="s">
        <v>446</v>
      </c>
      <c r="B36" s="111" t="s">
        <v>447</v>
      </c>
      <c r="C36" s="111" t="s">
        <v>444</v>
      </c>
      <c r="D36" s="111" t="s">
        <v>445</v>
      </c>
      <c r="E36" s="111" t="s">
        <v>29</v>
      </c>
      <c r="F36" s="111" t="s">
        <v>5</v>
      </c>
      <c r="G36" s="83">
        <v>22.99</v>
      </c>
      <c r="H36" s="122">
        <v>0.22</v>
      </c>
      <c r="I36" s="83">
        <f>G36*0.78</f>
        <v>17.932199999999998</v>
      </c>
      <c r="J36" s="151"/>
      <c r="K36" s="83">
        <f>J36*I36</f>
        <v>0</v>
      </c>
      <c r="L36" s="111" t="s">
        <v>438</v>
      </c>
      <c r="M36" s="111" t="s">
        <v>19</v>
      </c>
      <c r="N36" s="123" t="s">
        <v>232</v>
      </c>
    </row>
    <row r="37" spans="1:17" ht="15" customHeight="1">
      <c r="A37" s="89"/>
      <c r="B37" s="89"/>
      <c r="C37" s="89"/>
      <c r="D37" s="89"/>
      <c r="E37" s="89"/>
      <c r="F37" s="89"/>
      <c r="G37" s="75"/>
      <c r="H37" s="112"/>
      <c r="I37" s="75"/>
      <c r="J37" s="94"/>
      <c r="K37" s="75"/>
      <c r="L37" s="89"/>
      <c r="M37" s="89"/>
      <c r="N37" s="114"/>
    </row>
    <row r="38" spans="1:17" ht="15" customHeight="1">
      <c r="A38" s="116" t="s">
        <v>2290</v>
      </c>
      <c r="B38" s="117"/>
      <c r="C38" s="117"/>
      <c r="D38" s="117"/>
      <c r="E38" s="117"/>
      <c r="F38" s="117"/>
      <c r="G38" s="76"/>
      <c r="H38" s="118"/>
      <c r="I38" s="76"/>
      <c r="J38" s="93"/>
      <c r="K38" s="76"/>
      <c r="L38" s="117"/>
      <c r="M38" s="117"/>
      <c r="N38" s="120"/>
    </row>
    <row r="39" spans="1:17" ht="15" customHeight="1">
      <c r="A39" s="89"/>
      <c r="B39" s="89"/>
      <c r="C39" s="89"/>
      <c r="D39" s="89"/>
      <c r="E39" s="89"/>
      <c r="F39" s="89"/>
      <c r="G39" s="75"/>
      <c r="H39" s="112"/>
      <c r="I39" s="75"/>
      <c r="J39" s="94"/>
      <c r="K39" s="75"/>
      <c r="L39" s="89"/>
      <c r="M39" s="89"/>
      <c r="N39" s="114"/>
    </row>
    <row r="40" spans="1:17" s="124" customFormat="1" ht="15" customHeight="1">
      <c r="A40" s="111" t="s">
        <v>569</v>
      </c>
      <c r="B40" s="111" t="s">
        <v>570</v>
      </c>
      <c r="C40" s="111" t="s">
        <v>571</v>
      </c>
      <c r="D40" s="111" t="s">
        <v>572</v>
      </c>
      <c r="E40" s="111" t="s">
        <v>125</v>
      </c>
      <c r="F40" s="111" t="s">
        <v>5</v>
      </c>
      <c r="G40" s="83">
        <v>19</v>
      </c>
      <c r="H40" s="122">
        <v>0.22</v>
      </c>
      <c r="I40" s="83">
        <f>G40*0.78</f>
        <v>14.82</v>
      </c>
      <c r="J40" s="151"/>
      <c r="K40" s="83">
        <f>J40*I40</f>
        <v>0</v>
      </c>
      <c r="L40" s="111" t="s">
        <v>551</v>
      </c>
      <c r="M40" s="111" t="s">
        <v>264</v>
      </c>
      <c r="N40" s="123" t="s">
        <v>25</v>
      </c>
    </row>
    <row r="41" spans="1:17" s="124" customFormat="1" ht="15" customHeight="1">
      <c r="A41" s="111" t="s">
        <v>587</v>
      </c>
      <c r="B41" s="111" t="s">
        <v>588</v>
      </c>
      <c r="C41" s="111" t="s">
        <v>589</v>
      </c>
      <c r="D41" s="111" t="s">
        <v>590</v>
      </c>
      <c r="E41" s="111" t="s">
        <v>244</v>
      </c>
      <c r="F41" s="111" t="s">
        <v>5</v>
      </c>
      <c r="G41" s="83">
        <v>24.99</v>
      </c>
      <c r="H41" s="122">
        <v>0.22</v>
      </c>
      <c r="I41" s="83">
        <f>G41*0.78</f>
        <v>19.4922</v>
      </c>
      <c r="J41" s="151"/>
      <c r="K41" s="83">
        <f>J41*I41</f>
        <v>0</v>
      </c>
      <c r="L41" s="111" t="s">
        <v>551</v>
      </c>
      <c r="M41" s="111" t="s">
        <v>7</v>
      </c>
      <c r="N41" s="123" t="s">
        <v>591</v>
      </c>
    </row>
    <row r="42" spans="1:17" s="124" customFormat="1" ht="15" customHeight="1">
      <c r="A42" s="111" t="s">
        <v>700</v>
      </c>
      <c r="B42" s="111" t="s">
        <v>701</v>
      </c>
      <c r="C42" s="111" t="s">
        <v>702</v>
      </c>
      <c r="D42" s="111" t="s">
        <v>703</v>
      </c>
      <c r="E42" s="111" t="s">
        <v>70</v>
      </c>
      <c r="F42" s="111" t="s">
        <v>5</v>
      </c>
      <c r="G42" s="83">
        <v>18.989999999999998</v>
      </c>
      <c r="H42" s="122">
        <v>0.22</v>
      </c>
      <c r="I42" s="83">
        <f>G42*0.78</f>
        <v>14.812199999999999</v>
      </c>
      <c r="J42" s="151"/>
      <c r="K42" s="83">
        <f>J42*I42</f>
        <v>0</v>
      </c>
      <c r="L42" s="111" t="s">
        <v>551</v>
      </c>
      <c r="M42" s="111" t="s">
        <v>19</v>
      </c>
      <c r="N42" s="123" t="s">
        <v>219</v>
      </c>
    </row>
    <row r="43" spans="1:17" s="124" customFormat="1" ht="15" customHeight="1">
      <c r="A43" s="111" t="s">
        <v>707</v>
      </c>
      <c r="B43" s="111" t="s">
        <v>708</v>
      </c>
      <c r="C43" s="111" t="s">
        <v>706</v>
      </c>
      <c r="D43" s="111" t="s">
        <v>709</v>
      </c>
      <c r="E43" s="111" t="s">
        <v>227</v>
      </c>
      <c r="F43" s="111" t="s">
        <v>5</v>
      </c>
      <c r="G43" s="83">
        <v>18.989999999999998</v>
      </c>
      <c r="H43" s="122">
        <v>0.22</v>
      </c>
      <c r="I43" s="83">
        <f>G43*0.78</f>
        <v>14.812199999999999</v>
      </c>
      <c r="J43" s="151"/>
      <c r="K43" s="83">
        <f>J43*I43</f>
        <v>0</v>
      </c>
      <c r="L43" s="111" t="s">
        <v>551</v>
      </c>
      <c r="M43" s="111" t="s">
        <v>7</v>
      </c>
      <c r="N43" s="123" t="s">
        <v>129</v>
      </c>
    </row>
    <row r="44" spans="1:17" s="124" customFormat="1" ht="15" customHeight="1">
      <c r="A44" s="111" t="s">
        <v>800</v>
      </c>
      <c r="B44" s="111" t="s">
        <v>801</v>
      </c>
      <c r="C44" s="111" t="s">
        <v>802</v>
      </c>
      <c r="D44" s="111" t="s">
        <v>3</v>
      </c>
      <c r="E44" s="111" t="s">
        <v>424</v>
      </c>
      <c r="F44" s="111" t="s">
        <v>5</v>
      </c>
      <c r="G44" s="83">
        <v>19.989999999999998</v>
      </c>
      <c r="H44" s="122">
        <v>0.22</v>
      </c>
      <c r="I44" s="83">
        <f>G44*0.78</f>
        <v>15.5922</v>
      </c>
      <c r="J44" s="151"/>
      <c r="K44" s="83">
        <f>J44*I44</f>
        <v>0</v>
      </c>
      <c r="L44" s="111" t="s">
        <v>551</v>
      </c>
      <c r="M44" s="111" t="s">
        <v>13</v>
      </c>
      <c r="N44" s="123" t="s">
        <v>30</v>
      </c>
    </row>
    <row r="45" spans="1:17" ht="15" customHeight="1">
      <c r="A45" s="126"/>
      <c r="B45" s="126"/>
      <c r="C45" s="126"/>
      <c r="D45" s="126"/>
      <c r="E45" s="126"/>
      <c r="F45" s="126"/>
      <c r="G45" s="78"/>
      <c r="H45" s="127"/>
      <c r="I45" s="78"/>
      <c r="J45" s="92"/>
      <c r="K45" s="78"/>
      <c r="L45" s="126"/>
      <c r="M45" s="126"/>
      <c r="N45" s="128"/>
      <c r="O45" s="129"/>
      <c r="P45" s="129"/>
      <c r="Q45" s="129"/>
    </row>
    <row r="46" spans="1:17" ht="15" customHeight="1">
      <c r="A46" s="116" t="s">
        <v>2301</v>
      </c>
      <c r="B46" s="117"/>
      <c r="C46" s="117"/>
      <c r="D46" s="117"/>
      <c r="E46" s="117"/>
      <c r="F46" s="117"/>
      <c r="G46" s="76"/>
      <c r="H46" s="118"/>
      <c r="I46" s="76"/>
      <c r="J46" s="93"/>
      <c r="K46" s="76"/>
      <c r="L46" s="117"/>
      <c r="M46" s="117"/>
      <c r="N46" s="120"/>
    </row>
    <row r="47" spans="1:17" ht="15" customHeight="1">
      <c r="A47" s="126"/>
      <c r="B47" s="126"/>
      <c r="C47" s="126"/>
      <c r="D47" s="126"/>
      <c r="E47" s="126"/>
      <c r="F47" s="126"/>
      <c r="G47" s="78"/>
      <c r="H47" s="127"/>
      <c r="I47" s="78"/>
      <c r="J47" s="92"/>
      <c r="K47" s="78"/>
      <c r="L47" s="126"/>
      <c r="M47" s="126"/>
      <c r="N47" s="128"/>
      <c r="O47" s="129"/>
      <c r="P47" s="129"/>
      <c r="Q47" s="129"/>
    </row>
    <row r="48" spans="1:17" s="124" customFormat="1" ht="15" customHeight="1">
      <c r="A48" s="111" t="s">
        <v>879</v>
      </c>
      <c r="B48" s="111" t="s">
        <v>880</v>
      </c>
      <c r="C48" s="111" t="s">
        <v>881</v>
      </c>
      <c r="D48" s="111" t="s">
        <v>882</v>
      </c>
      <c r="E48" s="111" t="s">
        <v>50</v>
      </c>
      <c r="F48" s="111" t="s">
        <v>5</v>
      </c>
      <c r="G48" s="83">
        <v>18.989999999999998</v>
      </c>
      <c r="H48" s="122">
        <v>0.22</v>
      </c>
      <c r="I48" s="83">
        <f>G48*0.78</f>
        <v>14.812199999999999</v>
      </c>
      <c r="J48" s="151"/>
      <c r="K48" s="83">
        <f>J48*I48</f>
        <v>0</v>
      </c>
      <c r="L48" s="111" t="s">
        <v>2310</v>
      </c>
      <c r="M48" s="111" t="s">
        <v>883</v>
      </c>
      <c r="N48" s="123" t="s">
        <v>25</v>
      </c>
    </row>
    <row r="49" spans="1:17" s="124" customFormat="1" ht="15" customHeight="1">
      <c r="A49" s="111" t="s">
        <v>855</v>
      </c>
      <c r="B49" s="111" t="s">
        <v>856</v>
      </c>
      <c r="C49" s="111" t="s">
        <v>857</v>
      </c>
      <c r="D49" s="111" t="s">
        <v>3</v>
      </c>
      <c r="E49" s="111" t="s">
        <v>181</v>
      </c>
      <c r="F49" s="111" t="s">
        <v>5</v>
      </c>
      <c r="G49" s="83">
        <v>18.989999999999998</v>
      </c>
      <c r="H49" s="122">
        <v>0.22</v>
      </c>
      <c r="I49" s="83">
        <f>G49*0.78</f>
        <v>14.812199999999999</v>
      </c>
      <c r="J49" s="151"/>
      <c r="K49" s="83">
        <f>J49*I49</f>
        <v>0</v>
      </c>
      <c r="L49" s="111" t="s">
        <v>2302</v>
      </c>
      <c r="M49" s="111" t="s">
        <v>19</v>
      </c>
      <c r="N49" s="123" t="s">
        <v>146</v>
      </c>
    </row>
    <row r="50" spans="1:17" ht="15" customHeight="1">
      <c r="A50" s="126"/>
      <c r="B50" s="126"/>
      <c r="C50" s="126"/>
      <c r="D50" s="126"/>
      <c r="E50" s="126"/>
      <c r="F50" s="126"/>
      <c r="G50" s="78"/>
      <c r="H50" s="127"/>
      <c r="I50" s="78"/>
      <c r="J50" s="92"/>
      <c r="K50" s="78"/>
      <c r="L50" s="126"/>
      <c r="M50" s="126"/>
      <c r="N50" s="128"/>
      <c r="O50" s="129"/>
      <c r="P50" s="129"/>
      <c r="Q50" s="129"/>
    </row>
    <row r="51" spans="1:17" ht="15" customHeight="1">
      <c r="A51" s="116" t="s">
        <v>2300</v>
      </c>
      <c r="B51" s="117"/>
      <c r="C51" s="117"/>
      <c r="D51" s="117"/>
      <c r="E51" s="117"/>
      <c r="F51" s="117"/>
      <c r="G51" s="76"/>
      <c r="H51" s="118"/>
      <c r="I51" s="76"/>
      <c r="J51" s="93"/>
      <c r="K51" s="76"/>
      <c r="L51" s="117"/>
      <c r="M51" s="117"/>
      <c r="N51" s="120"/>
      <c r="O51" s="129"/>
      <c r="P51" s="129"/>
      <c r="Q51" s="129"/>
    </row>
    <row r="52" spans="1:17" ht="15" customHeight="1">
      <c r="A52" s="126"/>
      <c r="B52" s="126"/>
      <c r="C52" s="126"/>
      <c r="D52" s="126"/>
      <c r="E52" s="126"/>
      <c r="F52" s="126"/>
      <c r="G52" s="78"/>
      <c r="H52" s="127"/>
      <c r="I52" s="78"/>
      <c r="J52" s="92"/>
      <c r="K52" s="78"/>
      <c r="L52" s="126"/>
      <c r="M52" s="126"/>
      <c r="N52" s="128"/>
      <c r="O52" s="129"/>
      <c r="P52" s="129"/>
      <c r="Q52" s="129"/>
    </row>
    <row r="53" spans="1:17" s="124" customFormat="1" ht="15" customHeight="1">
      <c r="A53" s="111" t="s">
        <v>944</v>
      </c>
      <c r="B53" s="111" t="s">
        <v>945</v>
      </c>
      <c r="C53" s="111" t="s">
        <v>886</v>
      </c>
      <c r="D53" s="111" t="s">
        <v>946</v>
      </c>
      <c r="E53" s="111" t="s">
        <v>84</v>
      </c>
      <c r="F53" s="111" t="s">
        <v>5</v>
      </c>
      <c r="G53" s="83">
        <v>17.989999999999998</v>
      </c>
      <c r="H53" s="122">
        <v>0.22</v>
      </c>
      <c r="I53" s="83">
        <f>G53*0.78</f>
        <v>14.0322</v>
      </c>
      <c r="J53" s="151"/>
      <c r="K53" s="83">
        <f>J53*I53</f>
        <v>0</v>
      </c>
      <c r="L53" s="111" t="s">
        <v>917</v>
      </c>
      <c r="M53" s="111" t="s">
        <v>7</v>
      </c>
      <c r="N53" s="123" t="s">
        <v>270</v>
      </c>
    </row>
    <row r="54" spans="1:17" s="124" customFormat="1" ht="15" customHeight="1">
      <c r="A54" s="111" t="s">
        <v>1615</v>
      </c>
      <c r="B54" s="111" t="s">
        <v>1616</v>
      </c>
      <c r="C54" s="111" t="s">
        <v>1617</v>
      </c>
      <c r="D54" s="111" t="s">
        <v>1618</v>
      </c>
      <c r="E54" s="111" t="s">
        <v>199</v>
      </c>
      <c r="F54" s="111" t="s">
        <v>5</v>
      </c>
      <c r="G54" s="83">
        <v>19.989999999999998</v>
      </c>
      <c r="H54" s="122">
        <v>0.22</v>
      </c>
      <c r="I54" s="83">
        <f>G54*0.78</f>
        <v>15.5922</v>
      </c>
      <c r="J54" s="151"/>
      <c r="K54" s="83">
        <f>J54*I54</f>
        <v>0</v>
      </c>
      <c r="L54" s="111" t="s">
        <v>917</v>
      </c>
      <c r="M54" s="111" t="s">
        <v>19</v>
      </c>
      <c r="N54" s="123" t="s">
        <v>270</v>
      </c>
    </row>
    <row r="55" spans="1:17" s="124" customFormat="1" ht="15" customHeight="1">
      <c r="A55" s="111" t="s">
        <v>1316</v>
      </c>
      <c r="B55" s="111" t="s">
        <v>1317</v>
      </c>
      <c r="C55" s="111" t="s">
        <v>982</v>
      </c>
      <c r="D55" s="111" t="s">
        <v>983</v>
      </c>
      <c r="E55" s="111" t="s">
        <v>125</v>
      </c>
      <c r="F55" s="111" t="s">
        <v>5</v>
      </c>
      <c r="G55" s="83">
        <v>15</v>
      </c>
      <c r="H55" s="122">
        <v>0.22</v>
      </c>
      <c r="I55" s="83">
        <f>G55*0.78</f>
        <v>11.700000000000001</v>
      </c>
      <c r="J55" s="151"/>
      <c r="K55" s="83">
        <f>J55*I55</f>
        <v>0</v>
      </c>
      <c r="L55" s="111" t="s">
        <v>917</v>
      </c>
      <c r="M55" s="111" t="s">
        <v>19</v>
      </c>
      <c r="N55" s="123" t="s">
        <v>270</v>
      </c>
    </row>
    <row r="56" spans="1:17" s="101" customFormat="1" ht="15" customHeight="1">
      <c r="A56" s="126"/>
      <c r="B56" s="126"/>
      <c r="C56" s="126"/>
      <c r="D56" s="126"/>
      <c r="E56" s="126"/>
      <c r="F56" s="126"/>
      <c r="G56" s="78"/>
      <c r="H56" s="127"/>
      <c r="I56" s="78"/>
      <c r="J56" s="92"/>
      <c r="K56" s="78"/>
      <c r="L56" s="126"/>
      <c r="M56" s="126"/>
      <c r="N56" s="128"/>
      <c r="O56" s="129"/>
      <c r="P56" s="129"/>
      <c r="Q56" s="129"/>
    </row>
    <row r="57" spans="1:17" s="101" customFormat="1" ht="15" customHeight="1">
      <c r="A57" s="116" t="s">
        <v>2299</v>
      </c>
      <c r="B57" s="117"/>
      <c r="C57" s="117"/>
      <c r="D57" s="117"/>
      <c r="E57" s="117"/>
      <c r="F57" s="117"/>
      <c r="G57" s="76"/>
      <c r="H57" s="118"/>
      <c r="I57" s="76"/>
      <c r="J57" s="93"/>
      <c r="K57" s="76"/>
      <c r="L57" s="117"/>
      <c r="M57" s="117"/>
      <c r="N57" s="120"/>
      <c r="O57" s="129"/>
      <c r="P57" s="129"/>
      <c r="Q57" s="129"/>
    </row>
    <row r="58" spans="1:17" s="101" customFormat="1" ht="15" customHeight="1">
      <c r="A58" s="126"/>
      <c r="B58" s="126"/>
      <c r="C58" s="126"/>
      <c r="D58" s="126"/>
      <c r="E58" s="126"/>
      <c r="F58" s="126"/>
      <c r="G58" s="78"/>
      <c r="H58" s="127"/>
      <c r="I58" s="78"/>
      <c r="J58" s="92"/>
      <c r="K58" s="78"/>
      <c r="L58" s="126"/>
      <c r="M58" s="126"/>
      <c r="N58" s="128"/>
      <c r="O58" s="129"/>
      <c r="P58" s="129"/>
      <c r="Q58" s="129"/>
    </row>
    <row r="59" spans="1:17" s="124" customFormat="1" ht="15" customHeight="1">
      <c r="A59" s="111" t="s">
        <v>1125</v>
      </c>
      <c r="B59" s="111" t="s">
        <v>1126</v>
      </c>
      <c r="C59" s="111" t="s">
        <v>1123</v>
      </c>
      <c r="D59" s="111" t="s">
        <v>3</v>
      </c>
      <c r="E59" s="111" t="s">
        <v>56</v>
      </c>
      <c r="F59" s="111" t="s">
        <v>5</v>
      </c>
      <c r="G59" s="83">
        <v>18.989999999999998</v>
      </c>
      <c r="H59" s="122">
        <v>0.22</v>
      </c>
      <c r="I59" s="83">
        <f>G59*0.78</f>
        <v>14.812199999999999</v>
      </c>
      <c r="J59" s="151"/>
      <c r="K59" s="83">
        <f>J59*I59</f>
        <v>0</v>
      </c>
      <c r="L59" s="111" t="s">
        <v>1083</v>
      </c>
      <c r="M59" s="111" t="s">
        <v>13</v>
      </c>
      <c r="N59" s="123" t="s">
        <v>62</v>
      </c>
    </row>
    <row r="60" spans="1:17" s="124" customFormat="1" ht="15" customHeight="1">
      <c r="A60" s="111" t="s">
        <v>1289</v>
      </c>
      <c r="B60" s="111" t="s">
        <v>1290</v>
      </c>
      <c r="C60" s="111" t="s">
        <v>1291</v>
      </c>
      <c r="D60" s="111" t="s">
        <v>1292</v>
      </c>
      <c r="E60" s="111" t="s">
        <v>482</v>
      </c>
      <c r="F60" s="111" t="s">
        <v>5</v>
      </c>
      <c r="G60" s="83">
        <v>18</v>
      </c>
      <c r="H60" s="122">
        <v>0.22</v>
      </c>
      <c r="I60" s="83">
        <f>G60*0.78</f>
        <v>14.040000000000001</v>
      </c>
      <c r="J60" s="151"/>
      <c r="K60" s="83">
        <f>J60*I60</f>
        <v>0</v>
      </c>
      <c r="L60" s="111" t="s">
        <v>1083</v>
      </c>
      <c r="M60" s="111" t="s">
        <v>19</v>
      </c>
      <c r="N60" s="123" t="s">
        <v>129</v>
      </c>
    </row>
    <row r="61" spans="1:17" s="101" customFormat="1" ht="15" customHeight="1">
      <c r="A61" s="126"/>
      <c r="B61" s="126"/>
      <c r="C61" s="126"/>
      <c r="D61" s="126"/>
      <c r="E61" s="126"/>
      <c r="F61" s="126"/>
      <c r="G61" s="78"/>
      <c r="H61" s="127"/>
      <c r="I61" s="78"/>
      <c r="J61" s="92"/>
      <c r="K61" s="78"/>
      <c r="L61" s="126"/>
      <c r="M61" s="126"/>
      <c r="N61" s="128"/>
      <c r="O61" s="129"/>
      <c r="P61" s="129"/>
      <c r="Q61" s="129"/>
    </row>
    <row r="62" spans="1:17" s="101" customFormat="1" ht="15" customHeight="1">
      <c r="A62" s="116" t="s">
        <v>2298</v>
      </c>
      <c r="B62" s="117"/>
      <c r="C62" s="117"/>
      <c r="D62" s="117"/>
      <c r="E62" s="117"/>
      <c r="F62" s="117"/>
      <c r="G62" s="76"/>
      <c r="H62" s="118"/>
      <c r="I62" s="76"/>
      <c r="J62" s="93"/>
      <c r="K62" s="76"/>
      <c r="L62" s="117"/>
      <c r="M62" s="117"/>
      <c r="N62" s="120"/>
      <c r="O62" s="129"/>
      <c r="P62" s="129"/>
      <c r="Q62" s="129"/>
    </row>
    <row r="63" spans="1:17" s="101" customFormat="1" ht="15" customHeight="1">
      <c r="A63" s="126"/>
      <c r="B63" s="126"/>
      <c r="C63" s="126"/>
      <c r="D63" s="126"/>
      <c r="E63" s="126"/>
      <c r="F63" s="126"/>
      <c r="G63" s="78"/>
      <c r="H63" s="127"/>
      <c r="I63" s="78"/>
      <c r="J63" s="92"/>
      <c r="K63" s="78"/>
      <c r="L63" s="126"/>
      <c r="M63" s="126"/>
      <c r="N63" s="128"/>
      <c r="O63" s="129"/>
      <c r="P63" s="129"/>
      <c r="Q63" s="129"/>
    </row>
    <row r="64" spans="1:17" s="124" customFormat="1" ht="15" customHeight="1">
      <c r="A64" s="111" t="s">
        <v>2154</v>
      </c>
      <c r="B64" s="111" t="s">
        <v>2155</v>
      </c>
      <c r="C64" s="111" t="s">
        <v>2156</v>
      </c>
      <c r="D64" s="111" t="s">
        <v>3</v>
      </c>
      <c r="E64" s="111" t="s">
        <v>4</v>
      </c>
      <c r="F64" s="111" t="s">
        <v>5</v>
      </c>
      <c r="G64" s="83">
        <v>17.989999999999998</v>
      </c>
      <c r="H64" s="122">
        <v>0.22</v>
      </c>
      <c r="I64" s="83">
        <f>G64*0.78</f>
        <v>14.0322</v>
      </c>
      <c r="J64" s="151"/>
      <c r="K64" s="83">
        <f>J64*I64</f>
        <v>0</v>
      </c>
      <c r="L64" s="111" t="s">
        <v>2273</v>
      </c>
      <c r="M64" s="111" t="s">
        <v>7</v>
      </c>
      <c r="N64" s="123" t="s">
        <v>527</v>
      </c>
    </row>
    <row r="65" spans="1:17" s="124" customFormat="1" ht="15" customHeight="1">
      <c r="A65" s="111" t="s">
        <v>1390</v>
      </c>
      <c r="B65" s="111" t="s">
        <v>1391</v>
      </c>
      <c r="C65" s="111" t="s">
        <v>344</v>
      </c>
      <c r="D65" s="111" t="s">
        <v>1392</v>
      </c>
      <c r="E65" s="111" t="s">
        <v>346</v>
      </c>
      <c r="F65" s="111" t="s">
        <v>5</v>
      </c>
      <c r="G65" s="83">
        <v>18</v>
      </c>
      <c r="H65" s="122">
        <v>0.22</v>
      </c>
      <c r="I65" s="83">
        <f>G65*0.78</f>
        <v>14.040000000000001</v>
      </c>
      <c r="J65" s="151"/>
      <c r="K65" s="83">
        <f>J65*I65</f>
        <v>0</v>
      </c>
      <c r="L65" s="111" t="s">
        <v>2273</v>
      </c>
      <c r="M65" s="111" t="s">
        <v>19</v>
      </c>
      <c r="N65" s="123" t="s">
        <v>1393</v>
      </c>
    </row>
    <row r="66" spans="1:17" ht="15" customHeight="1">
      <c r="A66" s="89"/>
      <c r="B66" s="89"/>
      <c r="C66" s="89"/>
      <c r="D66" s="89"/>
      <c r="E66" s="89"/>
      <c r="F66" s="89"/>
      <c r="G66" s="75"/>
      <c r="H66" s="112"/>
      <c r="I66" s="75"/>
      <c r="J66" s="94"/>
      <c r="K66" s="75"/>
      <c r="L66" s="111"/>
      <c r="M66" s="89"/>
      <c r="N66" s="114"/>
    </row>
    <row r="67" spans="1:17" ht="15" customHeight="1">
      <c r="A67" s="116" t="s">
        <v>2296</v>
      </c>
      <c r="B67" s="117"/>
      <c r="C67" s="117"/>
      <c r="D67" s="117"/>
      <c r="E67" s="117"/>
      <c r="F67" s="117"/>
      <c r="G67" s="76"/>
      <c r="H67" s="118"/>
      <c r="I67" s="76"/>
      <c r="J67" s="93"/>
      <c r="K67" s="76"/>
      <c r="L67" s="117"/>
      <c r="M67" s="117"/>
      <c r="N67" s="120"/>
      <c r="O67" s="129"/>
      <c r="P67" s="129"/>
      <c r="Q67" s="129"/>
    </row>
    <row r="68" spans="1:17" ht="15" customHeight="1">
      <c r="A68" s="126"/>
      <c r="B68" s="126"/>
      <c r="C68" s="126"/>
      <c r="D68" s="126"/>
      <c r="E68" s="126"/>
      <c r="F68" s="126"/>
      <c r="G68" s="78"/>
      <c r="H68" s="127"/>
      <c r="I68" s="78"/>
      <c r="J68" s="96"/>
      <c r="K68" s="78"/>
      <c r="L68" s="126"/>
      <c r="M68" s="126"/>
      <c r="N68" s="128"/>
      <c r="O68" s="129"/>
      <c r="P68" s="129"/>
      <c r="Q68" s="129"/>
    </row>
    <row r="69" spans="1:17" s="124" customFormat="1" ht="15" customHeight="1">
      <c r="A69" s="111" t="s">
        <v>1552</v>
      </c>
      <c r="B69" s="111" t="s">
        <v>1553</v>
      </c>
      <c r="C69" s="111" t="s">
        <v>1554</v>
      </c>
      <c r="D69" s="111" t="s">
        <v>1555</v>
      </c>
      <c r="E69" s="111" t="s">
        <v>56</v>
      </c>
      <c r="F69" s="111" t="s">
        <v>5</v>
      </c>
      <c r="G69" s="83">
        <v>17.989999999999998</v>
      </c>
      <c r="H69" s="122">
        <v>0.22</v>
      </c>
      <c r="I69" s="83">
        <f>G69*0.78</f>
        <v>14.0322</v>
      </c>
      <c r="J69" s="151"/>
      <c r="K69" s="83">
        <f>J69*I69</f>
        <v>0</v>
      </c>
      <c r="L69" s="111" t="s">
        <v>1523</v>
      </c>
      <c r="M69" s="111" t="s">
        <v>7</v>
      </c>
      <c r="N69" s="123" t="s">
        <v>259</v>
      </c>
    </row>
    <row r="70" spans="1:17" s="124" customFormat="1" ht="15" customHeight="1">
      <c r="A70" s="111" t="s">
        <v>1567</v>
      </c>
      <c r="B70" s="111" t="s">
        <v>1568</v>
      </c>
      <c r="C70" s="111" t="s">
        <v>1569</v>
      </c>
      <c r="D70" s="111" t="s">
        <v>1570</v>
      </c>
      <c r="E70" s="111" t="s">
        <v>24</v>
      </c>
      <c r="F70" s="111" t="s">
        <v>5</v>
      </c>
      <c r="G70" s="83">
        <v>18.989999999999998</v>
      </c>
      <c r="H70" s="122">
        <v>0.22</v>
      </c>
      <c r="I70" s="83">
        <f>G70*0.78</f>
        <v>14.812199999999999</v>
      </c>
      <c r="J70" s="151"/>
      <c r="K70" s="83">
        <f>J70*I70</f>
        <v>0</v>
      </c>
      <c r="L70" s="111" t="s">
        <v>1523</v>
      </c>
      <c r="M70" s="111" t="s">
        <v>7</v>
      </c>
      <c r="N70" s="123" t="s">
        <v>129</v>
      </c>
    </row>
    <row r="71" spans="1:17" ht="15" customHeight="1">
      <c r="A71" s="126"/>
      <c r="B71" s="126"/>
      <c r="C71" s="126"/>
      <c r="D71" s="126"/>
      <c r="E71" s="126"/>
      <c r="F71" s="126"/>
      <c r="G71" s="78"/>
      <c r="H71" s="127"/>
      <c r="I71" s="78"/>
      <c r="J71" s="92"/>
      <c r="K71" s="78"/>
      <c r="L71" s="126"/>
      <c r="M71" s="126"/>
      <c r="N71" s="128"/>
      <c r="O71" s="129"/>
      <c r="P71" s="129"/>
      <c r="Q71" s="129"/>
    </row>
    <row r="72" spans="1:17" ht="15" customHeight="1">
      <c r="A72" s="116" t="s">
        <v>2295</v>
      </c>
      <c r="B72" s="117"/>
      <c r="C72" s="117"/>
      <c r="D72" s="117"/>
      <c r="E72" s="117"/>
      <c r="F72" s="117"/>
      <c r="G72" s="76"/>
      <c r="H72" s="118"/>
      <c r="I72" s="76"/>
      <c r="J72" s="93"/>
      <c r="K72" s="76"/>
      <c r="L72" s="117"/>
      <c r="M72" s="117"/>
      <c r="N72" s="120"/>
      <c r="O72" s="129"/>
      <c r="P72" s="129"/>
      <c r="Q72" s="129"/>
    </row>
    <row r="73" spans="1:17" ht="15" customHeight="1">
      <c r="A73" s="126"/>
      <c r="B73" s="126"/>
      <c r="C73" s="126"/>
      <c r="D73" s="126"/>
      <c r="E73" s="126"/>
      <c r="F73" s="126"/>
      <c r="G73" s="78"/>
      <c r="H73" s="127"/>
      <c r="I73" s="78"/>
      <c r="J73" s="92"/>
      <c r="K73" s="78"/>
      <c r="L73" s="126"/>
      <c r="M73" s="126"/>
      <c r="N73" s="128"/>
      <c r="O73" s="129"/>
      <c r="P73" s="129"/>
      <c r="Q73" s="129"/>
    </row>
    <row r="74" spans="1:17" s="124" customFormat="1" ht="15" customHeight="1">
      <c r="A74" s="111" t="s">
        <v>1628</v>
      </c>
      <c r="B74" s="111" t="s">
        <v>1629</v>
      </c>
      <c r="C74" s="111" t="s">
        <v>1630</v>
      </c>
      <c r="D74" s="111" t="s">
        <v>3</v>
      </c>
      <c r="E74" s="111" t="s">
        <v>360</v>
      </c>
      <c r="F74" s="111" t="s">
        <v>5</v>
      </c>
      <c r="G74" s="83">
        <v>17.989999999999998</v>
      </c>
      <c r="H74" s="122">
        <v>0.22</v>
      </c>
      <c r="I74" s="83">
        <f>G74*0.78</f>
        <v>14.0322</v>
      </c>
      <c r="J74" s="151"/>
      <c r="K74" s="83">
        <f>J74*I74</f>
        <v>0</v>
      </c>
      <c r="L74" s="111" t="s">
        <v>2352</v>
      </c>
      <c r="M74" s="111" t="s">
        <v>19</v>
      </c>
      <c r="N74" s="123" t="s">
        <v>129</v>
      </c>
    </row>
    <row r="75" spans="1:17" s="124" customFormat="1" ht="15" customHeight="1">
      <c r="A75" s="111" t="s">
        <v>1722</v>
      </c>
      <c r="B75" s="111" t="s">
        <v>1723</v>
      </c>
      <c r="C75" s="111" t="s">
        <v>1724</v>
      </c>
      <c r="D75" s="111" t="s">
        <v>1725</v>
      </c>
      <c r="E75" s="111" t="s">
        <v>199</v>
      </c>
      <c r="F75" s="111" t="s">
        <v>5</v>
      </c>
      <c r="G75" s="83">
        <v>17.989999999999998</v>
      </c>
      <c r="H75" s="122">
        <v>0.22</v>
      </c>
      <c r="I75" s="83">
        <f>G75*0.78</f>
        <v>14.0322</v>
      </c>
      <c r="J75" s="151"/>
      <c r="K75" s="83">
        <f>J75*I75</f>
        <v>0</v>
      </c>
      <c r="L75" s="111" t="s">
        <v>2355</v>
      </c>
      <c r="M75" s="111" t="s">
        <v>19</v>
      </c>
      <c r="N75" s="123" t="s">
        <v>237</v>
      </c>
    </row>
    <row r="76" spans="1:17" s="124" customFormat="1" ht="30">
      <c r="A76" s="111" t="s">
        <v>2134</v>
      </c>
      <c r="B76" s="111" t="s">
        <v>2135</v>
      </c>
      <c r="C76" s="111" t="s">
        <v>2136</v>
      </c>
      <c r="D76" s="111" t="s">
        <v>3</v>
      </c>
      <c r="E76" s="111" t="s">
        <v>244</v>
      </c>
      <c r="F76" s="111" t="s">
        <v>5</v>
      </c>
      <c r="G76" s="83">
        <v>18.989999999999998</v>
      </c>
      <c r="H76" s="122">
        <v>0.22</v>
      </c>
      <c r="I76" s="83">
        <f>G76*0.78</f>
        <v>14.812199999999999</v>
      </c>
      <c r="J76" s="151"/>
      <c r="K76" s="83">
        <f>J76*I76</f>
        <v>0</v>
      </c>
      <c r="L76" s="125" t="s">
        <v>2365</v>
      </c>
      <c r="M76" s="111" t="s">
        <v>7</v>
      </c>
      <c r="N76" s="123" t="s">
        <v>259</v>
      </c>
    </row>
    <row r="77" spans="1:17" s="124" customFormat="1" ht="15" customHeight="1">
      <c r="A77" s="111" t="s">
        <v>1638</v>
      </c>
      <c r="B77" s="111" t="s">
        <v>1639</v>
      </c>
      <c r="C77" s="111" t="s">
        <v>1640</v>
      </c>
      <c r="D77" s="111" t="s">
        <v>3</v>
      </c>
      <c r="E77" s="111" t="s">
        <v>227</v>
      </c>
      <c r="F77" s="111" t="s">
        <v>5</v>
      </c>
      <c r="G77" s="83">
        <v>17.989999999999998</v>
      </c>
      <c r="H77" s="122">
        <v>0.22</v>
      </c>
      <c r="I77" s="83">
        <f>G77*0.78</f>
        <v>14.0322</v>
      </c>
      <c r="J77" s="151"/>
      <c r="K77" s="83">
        <f>J77*I77</f>
        <v>0</v>
      </c>
      <c r="L77" s="111" t="s">
        <v>2352</v>
      </c>
      <c r="M77" s="111" t="s">
        <v>7</v>
      </c>
      <c r="N77" s="123" t="s">
        <v>187</v>
      </c>
    </row>
    <row r="78" spans="1:17" s="124" customFormat="1" ht="15" customHeight="1">
      <c r="A78" s="111" t="s">
        <v>1033</v>
      </c>
      <c r="B78" s="111" t="s">
        <v>1034</v>
      </c>
      <c r="C78" s="111" t="s">
        <v>1035</v>
      </c>
      <c r="D78" s="111" t="s">
        <v>1036</v>
      </c>
      <c r="E78" s="111" t="s">
        <v>199</v>
      </c>
      <c r="F78" s="111" t="s">
        <v>5</v>
      </c>
      <c r="G78" s="83">
        <v>17.989999999999998</v>
      </c>
      <c r="H78" s="122">
        <v>0.22</v>
      </c>
      <c r="I78" s="83">
        <f>G78*0.78</f>
        <v>14.0322</v>
      </c>
      <c r="J78" s="151"/>
      <c r="K78" s="83">
        <f>J78*I78</f>
        <v>0</v>
      </c>
      <c r="L78" s="111" t="s">
        <v>2339</v>
      </c>
      <c r="M78" s="111" t="s">
        <v>19</v>
      </c>
      <c r="N78" s="123" t="s">
        <v>101</v>
      </c>
    </row>
    <row r="79" spans="1:17" s="129" customFormat="1" ht="15" customHeight="1">
      <c r="A79" s="126"/>
      <c r="B79" s="126"/>
      <c r="C79" s="126"/>
      <c r="D79" s="126"/>
      <c r="E79" s="126"/>
      <c r="F79" s="126"/>
      <c r="G79" s="78"/>
      <c r="H79" s="127"/>
      <c r="I79" s="78"/>
      <c r="J79" s="92"/>
      <c r="K79" s="78"/>
      <c r="L79" s="126"/>
      <c r="M79" s="126"/>
      <c r="N79" s="128"/>
    </row>
    <row r="80" spans="1:17" s="129" customFormat="1" ht="15" customHeight="1">
      <c r="A80" s="116" t="s">
        <v>2294</v>
      </c>
      <c r="B80" s="117"/>
      <c r="C80" s="117"/>
      <c r="D80" s="117"/>
      <c r="E80" s="117"/>
      <c r="F80" s="117"/>
      <c r="G80" s="76"/>
      <c r="H80" s="118"/>
      <c r="I80" s="76"/>
      <c r="J80" s="93"/>
      <c r="K80" s="76"/>
      <c r="L80" s="117"/>
      <c r="M80" s="117"/>
      <c r="N80" s="120"/>
    </row>
    <row r="81" spans="1:14" s="129" customFormat="1" ht="15" customHeight="1">
      <c r="A81" s="126"/>
      <c r="B81" s="126"/>
      <c r="C81" s="126"/>
      <c r="D81" s="126"/>
      <c r="E81" s="126"/>
      <c r="F81" s="126"/>
      <c r="G81" s="78"/>
      <c r="H81" s="127"/>
      <c r="I81" s="78"/>
      <c r="J81" s="98"/>
      <c r="K81" s="78"/>
      <c r="L81" s="126"/>
      <c r="M81" s="126"/>
      <c r="N81" s="128"/>
    </row>
    <row r="82" spans="1:14" s="124" customFormat="1" ht="15" customHeight="1">
      <c r="A82" s="111" t="s">
        <v>2108</v>
      </c>
      <c r="B82" s="111" t="s">
        <v>2109</v>
      </c>
      <c r="C82" s="111" t="s">
        <v>2110</v>
      </c>
      <c r="D82" s="111" t="s">
        <v>2111</v>
      </c>
      <c r="E82" s="111" t="s">
        <v>120</v>
      </c>
      <c r="F82" s="111" t="s">
        <v>5</v>
      </c>
      <c r="G82" s="83">
        <v>16.989999999999998</v>
      </c>
      <c r="H82" s="122">
        <v>0.22</v>
      </c>
      <c r="I82" s="84">
        <f>G82*0.78</f>
        <v>13.252199999999998</v>
      </c>
      <c r="J82" s="151"/>
      <c r="K82" s="130">
        <f>J82*I82</f>
        <v>0</v>
      </c>
      <c r="L82" s="111" t="s">
        <v>2380</v>
      </c>
      <c r="M82" s="111" t="s">
        <v>1022</v>
      </c>
      <c r="N82" s="123" t="s">
        <v>282</v>
      </c>
    </row>
    <row r="83" spans="1:14" s="124" customFormat="1" ht="15" customHeight="1">
      <c r="A83" s="111" t="s">
        <v>2120</v>
      </c>
      <c r="B83" s="111" t="s">
        <v>2121</v>
      </c>
      <c r="C83" s="111" t="s">
        <v>2122</v>
      </c>
      <c r="D83" s="111" t="s">
        <v>3</v>
      </c>
      <c r="E83" s="111" t="s">
        <v>120</v>
      </c>
      <c r="F83" s="111" t="s">
        <v>5</v>
      </c>
      <c r="G83" s="83">
        <v>17.989999999999998</v>
      </c>
      <c r="H83" s="122">
        <v>0.22</v>
      </c>
      <c r="I83" s="84">
        <f>G83*0.78</f>
        <v>14.0322</v>
      </c>
      <c r="J83" s="151"/>
      <c r="K83" s="130">
        <f>J83*I83</f>
        <v>0</v>
      </c>
      <c r="L83" s="111" t="s">
        <v>2381</v>
      </c>
      <c r="M83" s="111" t="s">
        <v>7</v>
      </c>
      <c r="N83" s="123" t="s">
        <v>282</v>
      </c>
    </row>
    <row r="85" spans="1:14" ht="15" customHeight="1">
      <c r="I85" s="82">
        <f>SUM(I23:I84)</f>
        <v>498.98159999999996</v>
      </c>
    </row>
    <row r="86" spans="1:14" ht="15" customHeight="1">
      <c r="A86" s="103"/>
      <c r="C86" s="101"/>
      <c r="D86" s="101"/>
    </row>
    <row r="87" spans="1:14" ht="15" customHeight="1">
      <c r="A87" s="103"/>
      <c r="C87" s="101"/>
      <c r="D87" s="101"/>
      <c r="I87" s="44" t="s">
        <v>2384</v>
      </c>
      <c r="J87" s="72">
        <f>SUM(J23:J84)</f>
        <v>0</v>
      </c>
      <c r="K87" s="71">
        <f>SUM(K23:K86)</f>
        <v>0</v>
      </c>
    </row>
    <row r="88" spans="1:14" ht="15" customHeight="1">
      <c r="A88" s="103"/>
      <c r="C88" s="101"/>
      <c r="D88" s="101"/>
      <c r="I88" s="45" t="s">
        <v>2385</v>
      </c>
      <c r="J88" s="131" t="b">
        <v>0</v>
      </c>
      <c r="K88" s="71">
        <f>IF(J88=TRUE,L88,0)</f>
        <v>0</v>
      </c>
      <c r="L88" s="86">
        <f>J87*1.6</f>
        <v>0</v>
      </c>
    </row>
    <row r="89" spans="1:14" ht="15" customHeight="1">
      <c r="A89" s="103"/>
      <c r="C89" s="101"/>
      <c r="D89" s="101"/>
      <c r="I89" s="44" t="s">
        <v>2386</v>
      </c>
      <c r="J89" s="131" t="b">
        <v>0</v>
      </c>
      <c r="K89" s="71">
        <f>IF(J89=TRUE,L89,0)</f>
        <v>0</v>
      </c>
      <c r="L89" s="86">
        <f>ROUND((K87*8.3%),2)</f>
        <v>0</v>
      </c>
    </row>
    <row r="90" spans="1:14" ht="15" customHeight="1">
      <c r="A90" s="103"/>
      <c r="C90" s="101"/>
      <c r="D90" s="101"/>
      <c r="I90" s="44" t="s">
        <v>2387</v>
      </c>
      <c r="J90" s="132"/>
      <c r="K90" s="71">
        <v>0</v>
      </c>
    </row>
    <row r="91" spans="1:14" ht="15" customHeight="1">
      <c r="A91" s="103"/>
      <c r="C91" s="101"/>
      <c r="D91" s="101"/>
      <c r="I91" s="46" t="s">
        <v>2388</v>
      </c>
      <c r="J91" s="132"/>
      <c r="K91" s="71">
        <f>SUM(K87:K90)</f>
        <v>0</v>
      </c>
    </row>
    <row r="92" spans="1:14" ht="15" customHeight="1">
      <c r="A92" s="103"/>
      <c r="C92" s="101"/>
      <c r="D92" s="101"/>
    </row>
    <row r="93" spans="1:14" ht="15" customHeight="1">
      <c r="A93" s="103"/>
      <c r="C93" s="101"/>
      <c r="D93" s="101"/>
    </row>
    <row r="94" spans="1:14" ht="15" customHeight="1">
      <c r="A94" s="103"/>
      <c r="C94" s="101"/>
      <c r="D94" s="101"/>
    </row>
    <row r="95" spans="1:14" ht="15" customHeight="1">
      <c r="A95" s="133"/>
      <c r="B95" s="133"/>
      <c r="C95" s="133"/>
      <c r="D95" s="134"/>
    </row>
    <row r="96" spans="1:14" ht="15" customHeight="1">
      <c r="A96" s="175" t="s">
        <v>2389</v>
      </c>
      <c r="B96" s="176"/>
      <c r="C96" s="176"/>
      <c r="D96" s="135"/>
    </row>
    <row r="97" spans="1:4" ht="15" customHeight="1">
      <c r="A97" s="136"/>
      <c r="B97" s="137"/>
      <c r="C97" s="137"/>
      <c r="D97" s="135"/>
    </row>
    <row r="98" spans="1:4" ht="15" customHeight="1">
      <c r="A98" s="138" t="s">
        <v>2390</v>
      </c>
      <c r="B98" s="164"/>
      <c r="C98" s="164"/>
      <c r="D98" s="135"/>
    </row>
    <row r="99" spans="1:4" ht="15" customHeight="1">
      <c r="A99" s="138" t="s">
        <v>2391</v>
      </c>
      <c r="B99" s="164"/>
      <c r="C99" s="164"/>
      <c r="D99" s="135"/>
    </row>
    <row r="100" spans="1:4" ht="15" customHeight="1">
      <c r="A100" s="138" t="s">
        <v>2392</v>
      </c>
      <c r="B100" s="164"/>
      <c r="C100" s="164"/>
      <c r="D100" s="135"/>
    </row>
    <row r="101" spans="1:4" ht="15" customHeight="1">
      <c r="A101" s="138" t="s">
        <v>2393</v>
      </c>
      <c r="B101" s="164"/>
      <c r="C101" s="164"/>
      <c r="D101" s="135"/>
    </row>
    <row r="102" spans="1:4" ht="15" customHeight="1">
      <c r="A102" s="138" t="s">
        <v>2394</v>
      </c>
      <c r="B102" s="164"/>
      <c r="C102" s="164"/>
      <c r="D102" s="135"/>
    </row>
    <row r="103" spans="1:4" ht="15" customHeight="1">
      <c r="A103" s="139"/>
      <c r="B103" s="164"/>
      <c r="C103" s="164"/>
      <c r="D103" s="135"/>
    </row>
    <row r="104" spans="1:4" ht="15" customHeight="1">
      <c r="A104" s="139"/>
      <c r="B104" s="164"/>
      <c r="C104" s="164"/>
      <c r="D104" s="135"/>
    </row>
    <row r="105" spans="1:4" ht="15" customHeight="1">
      <c r="A105" s="138" t="s">
        <v>2395</v>
      </c>
      <c r="B105" s="164"/>
      <c r="C105" s="164"/>
      <c r="D105" s="135"/>
    </row>
    <row r="106" spans="1:4" ht="15" customHeight="1">
      <c r="A106" s="140" t="s">
        <v>2396</v>
      </c>
      <c r="B106" s="141"/>
      <c r="C106" s="141"/>
      <c r="D106" s="135"/>
    </row>
    <row r="107" spans="1:4" ht="15" customHeight="1" thickBot="1">
      <c r="A107" s="141"/>
      <c r="B107" s="142"/>
      <c r="C107" s="141"/>
      <c r="D107" s="135"/>
    </row>
    <row r="108" spans="1:4" ht="15" customHeight="1" thickBot="1">
      <c r="A108" s="141"/>
      <c r="B108" s="138" t="s">
        <v>2397</v>
      </c>
      <c r="C108" s="57"/>
      <c r="D108" s="135"/>
    </row>
    <row r="109" spans="1:4" ht="15" customHeight="1">
      <c r="A109" s="141"/>
      <c r="B109" s="143" t="s">
        <v>2398</v>
      </c>
      <c r="C109" s="144"/>
      <c r="D109" s="135"/>
    </row>
    <row r="110" spans="1:4" ht="15" customHeight="1">
      <c r="A110" s="141"/>
      <c r="B110" s="143"/>
      <c r="C110" s="144"/>
      <c r="D110" s="135"/>
    </row>
    <row r="111" spans="1:4" ht="15" customHeight="1">
      <c r="A111" s="141"/>
      <c r="B111" s="141"/>
      <c r="C111" s="141"/>
      <c r="D111" s="135"/>
    </row>
    <row r="112" spans="1:4" ht="15" customHeight="1">
      <c r="A112" s="174" t="s">
        <v>2399</v>
      </c>
      <c r="B112" s="166"/>
      <c r="C112" s="167"/>
      <c r="D112" s="135"/>
    </row>
    <row r="113" spans="1:4" ht="15" customHeight="1">
      <c r="A113" s="174"/>
      <c r="B113" s="168"/>
      <c r="C113" s="169"/>
      <c r="D113" s="135"/>
    </row>
    <row r="114" spans="1:4" ht="29.45" customHeight="1">
      <c r="A114" s="174"/>
      <c r="B114" s="168"/>
      <c r="C114" s="169"/>
      <c r="D114" s="135"/>
    </row>
    <row r="115" spans="1:4" ht="15" customHeight="1">
      <c r="A115" s="141"/>
      <c r="B115" s="168"/>
      <c r="C115" s="169"/>
      <c r="D115" s="135"/>
    </row>
    <row r="116" spans="1:4" ht="15" customHeight="1">
      <c r="A116" s="141"/>
      <c r="B116" s="168"/>
      <c r="C116" s="169"/>
      <c r="D116" s="135"/>
    </row>
    <row r="117" spans="1:4" ht="15" customHeight="1">
      <c r="A117" s="141"/>
      <c r="B117" s="168"/>
      <c r="C117" s="169"/>
      <c r="D117" s="135"/>
    </row>
    <row r="118" spans="1:4" ht="15" customHeight="1">
      <c r="A118" s="141"/>
      <c r="B118" s="168"/>
      <c r="C118" s="169"/>
      <c r="D118" s="135"/>
    </row>
    <row r="119" spans="1:4" ht="15" customHeight="1">
      <c r="A119" s="141"/>
      <c r="B119" s="168"/>
      <c r="C119" s="169"/>
      <c r="D119" s="135"/>
    </row>
    <row r="120" spans="1:4" ht="15" customHeight="1">
      <c r="A120" s="141"/>
      <c r="B120" s="170"/>
      <c r="C120" s="171"/>
      <c r="D120" s="135"/>
    </row>
    <row r="121" spans="1:4" ht="15" customHeight="1">
      <c r="A121" s="145"/>
      <c r="B121" s="146"/>
      <c r="C121" s="147"/>
      <c r="D121" s="135"/>
    </row>
    <row r="122" spans="1:4" ht="15" customHeight="1">
      <c r="A122" s="148" t="s">
        <v>2400</v>
      </c>
      <c r="B122" s="144"/>
      <c r="C122" s="144"/>
      <c r="D122" s="135"/>
    </row>
    <row r="123" spans="1:4" ht="15" customHeight="1">
      <c r="A123" s="148" t="s">
        <v>2401</v>
      </c>
      <c r="B123" s="144"/>
      <c r="C123" s="144"/>
      <c r="D123" s="135"/>
    </row>
    <row r="124" spans="1:4" ht="15" customHeight="1">
      <c r="A124" s="149"/>
      <c r="B124" s="150"/>
      <c r="C124" s="124"/>
      <c r="D124" s="101"/>
    </row>
  </sheetData>
  <sheetProtection algorithmName="SHA-512" hashValue="DFqcJ7yb456q4pAP9hxSs55nH+DYEOc3sg+sL7N0hLb67m/JaCJz5n8EYg4XO6Ytj98QYf5N1dw5VLSIQUe9rA==" saltValue="NZnK3Pw6LJmswpV+GIu7Fw==" spinCount="100000" sheet="1" objects="1" scenarios="1"/>
  <mergeCells count="11">
    <mergeCell ref="B102:C102"/>
    <mergeCell ref="A96:C96"/>
    <mergeCell ref="B98:C98"/>
    <mergeCell ref="B99:C99"/>
    <mergeCell ref="B100:C100"/>
    <mergeCell ref="B101:C101"/>
    <mergeCell ref="B103:C103"/>
    <mergeCell ref="B104:C104"/>
    <mergeCell ref="B105:C105"/>
    <mergeCell ref="A112:A114"/>
    <mergeCell ref="B112:C120"/>
  </mergeCells>
  <pageMargins left="0.75" right="0.5" top="0.5" bottom="0.5" header="0.3" footer="0.3"/>
  <pageSetup scale="49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87</xdr:row>
                    <xdr:rowOff>9525</xdr:rowOff>
                  </from>
                  <to>
                    <xdr:col>10</xdr:col>
                    <xdr:colOff>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87</xdr:row>
                    <xdr:rowOff>190500</xdr:rowOff>
                  </from>
                  <to>
                    <xdr:col>9</xdr:col>
                    <xdr:colOff>266700</xdr:colOff>
                    <xdr:row>89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9:N99"/>
  <sheetViews>
    <sheetView topLeftCell="A15" zoomScale="75" zoomScaleNormal="75" workbookViewId="0">
      <selection activeCell="A18" sqref="A18"/>
    </sheetView>
  </sheetViews>
  <sheetFormatPr defaultColWidth="8.85546875" defaultRowHeight="15"/>
  <cols>
    <col min="1" max="1" width="14.7109375" style="73" customWidth="1"/>
    <col min="2" max="2" width="50.85546875" style="73" customWidth="1"/>
    <col min="3" max="3" width="22.140625" style="73" bestFit="1" customWidth="1"/>
    <col min="4" max="4" width="23.5703125" style="73" bestFit="1" customWidth="1"/>
    <col min="5" max="5" width="38" style="73" hidden="1" customWidth="1"/>
    <col min="6" max="6" width="9.85546875" style="73" bestFit="1" customWidth="1"/>
    <col min="7" max="7" width="6.7109375" style="73" bestFit="1" customWidth="1"/>
    <col min="8" max="8" width="3" style="73" hidden="1" customWidth="1"/>
    <col min="9" max="9" width="10.5703125" style="73" customWidth="1"/>
    <col min="10" max="10" width="5.85546875" style="73" bestFit="1" customWidth="1"/>
    <col min="11" max="11" width="9.7109375" style="73" bestFit="1" customWidth="1"/>
    <col min="12" max="12" width="38.42578125" style="73" bestFit="1" customWidth="1"/>
    <col min="13" max="13" width="17.7109375" style="73" customWidth="1"/>
    <col min="14" max="14" width="10.7109375" style="73" bestFit="1" customWidth="1"/>
    <col min="15" max="16384" width="8.85546875" style="73"/>
  </cols>
  <sheetData>
    <row r="19" spans="1:14" ht="23.25">
      <c r="A19" s="100" t="s">
        <v>2463</v>
      </c>
      <c r="C19" s="101"/>
      <c r="D19" s="101"/>
      <c r="G19" s="82"/>
      <c r="N19" s="102"/>
    </row>
    <row r="20" spans="1:14">
      <c r="A20" s="152"/>
      <c r="B20" s="77"/>
      <c r="C20" s="153"/>
      <c r="D20" s="153"/>
      <c r="E20" s="77"/>
      <c r="F20" s="77"/>
      <c r="G20" s="154"/>
      <c r="H20" s="77"/>
      <c r="I20" s="77"/>
      <c r="J20" s="77"/>
      <c r="K20" s="77"/>
      <c r="L20" s="77"/>
      <c r="M20" s="77"/>
      <c r="N20" s="121"/>
    </row>
    <row r="21" spans="1:14">
      <c r="A21" s="155" t="s">
        <v>2275</v>
      </c>
      <c r="B21" s="155" t="s">
        <v>2276</v>
      </c>
      <c r="C21" s="155" t="s">
        <v>2277</v>
      </c>
      <c r="D21" s="155" t="s">
        <v>2278</v>
      </c>
      <c r="E21" s="155"/>
      <c r="F21" s="155" t="s">
        <v>2279</v>
      </c>
      <c r="G21" s="88" t="s">
        <v>2280</v>
      </c>
      <c r="H21" s="156"/>
      <c r="I21" s="88" t="s">
        <v>2281</v>
      </c>
      <c r="J21" s="157" t="s">
        <v>2282</v>
      </c>
      <c r="K21" s="88" t="s">
        <v>2283</v>
      </c>
      <c r="L21" s="155" t="s">
        <v>2284</v>
      </c>
      <c r="M21" s="155" t="s">
        <v>2285</v>
      </c>
      <c r="N21" s="158" t="s">
        <v>2286</v>
      </c>
    </row>
    <row r="22" spans="1:14">
      <c r="A22" s="89"/>
      <c r="B22" s="89"/>
      <c r="C22" s="89"/>
      <c r="D22" s="89"/>
      <c r="E22" s="89"/>
      <c r="F22" s="89"/>
      <c r="G22" s="75"/>
      <c r="H22" s="89"/>
      <c r="I22" s="89"/>
      <c r="J22" s="159"/>
      <c r="K22" s="89"/>
      <c r="L22" s="89"/>
      <c r="M22" s="89"/>
      <c r="N22" s="114"/>
    </row>
    <row r="23" spans="1:14" ht="30">
      <c r="A23" s="160" t="s">
        <v>367</v>
      </c>
      <c r="B23" s="160" t="s">
        <v>368</v>
      </c>
      <c r="C23" s="160" t="s">
        <v>369</v>
      </c>
      <c r="D23" s="160" t="s">
        <v>3</v>
      </c>
      <c r="E23" s="160" t="s">
        <v>370</v>
      </c>
      <c r="F23" s="160" t="s">
        <v>5</v>
      </c>
      <c r="G23" s="80">
        <v>20</v>
      </c>
      <c r="H23" s="89">
        <v>22</v>
      </c>
      <c r="I23" s="79">
        <f t="shared" ref="I23:I37" si="0">ROUND((G23*0.78),2)</f>
        <v>15.6</v>
      </c>
      <c r="J23" s="68"/>
      <c r="K23" s="161">
        <f t="shared" ref="K23:K37" si="1">J23*I23</f>
        <v>0</v>
      </c>
      <c r="L23" s="162" t="s">
        <v>2410</v>
      </c>
      <c r="M23" s="160" t="s">
        <v>2411</v>
      </c>
      <c r="N23" s="163" t="s">
        <v>228</v>
      </c>
    </row>
    <row r="24" spans="1:14">
      <c r="A24" s="89" t="s">
        <v>2412</v>
      </c>
      <c r="B24" s="89" t="s">
        <v>2413</v>
      </c>
      <c r="C24" s="89" t="s">
        <v>2414</v>
      </c>
      <c r="D24" s="89" t="s">
        <v>3</v>
      </c>
      <c r="E24" s="89" t="s">
        <v>2415</v>
      </c>
      <c r="F24" s="89" t="s">
        <v>5</v>
      </c>
      <c r="G24" s="75">
        <v>26.95</v>
      </c>
      <c r="H24" s="89">
        <v>22</v>
      </c>
      <c r="I24" s="79">
        <f t="shared" si="0"/>
        <v>21.02</v>
      </c>
      <c r="J24" s="68"/>
      <c r="K24" s="161">
        <f t="shared" si="1"/>
        <v>0</v>
      </c>
      <c r="L24" s="89" t="s">
        <v>2416</v>
      </c>
      <c r="M24" s="89" t="s">
        <v>7</v>
      </c>
      <c r="N24" s="114" t="s">
        <v>2417</v>
      </c>
    </row>
    <row r="25" spans="1:14">
      <c r="A25" s="89" t="s">
        <v>2418</v>
      </c>
      <c r="B25" s="89" t="s">
        <v>2419</v>
      </c>
      <c r="C25" s="89" t="s">
        <v>2420</v>
      </c>
      <c r="D25" s="89" t="s">
        <v>3</v>
      </c>
      <c r="E25" s="89" t="s">
        <v>2409</v>
      </c>
      <c r="F25" s="89" t="s">
        <v>5</v>
      </c>
      <c r="G25" s="75">
        <v>22.99</v>
      </c>
      <c r="H25" s="89">
        <v>22</v>
      </c>
      <c r="I25" s="79">
        <f t="shared" si="0"/>
        <v>17.93</v>
      </c>
      <c r="J25" s="68"/>
      <c r="K25" s="161">
        <f t="shared" si="1"/>
        <v>0</v>
      </c>
      <c r="L25" s="89" t="s">
        <v>2421</v>
      </c>
      <c r="M25" s="89" t="s">
        <v>7</v>
      </c>
      <c r="N25" s="114" t="s">
        <v>205</v>
      </c>
    </row>
    <row r="26" spans="1:14">
      <c r="A26" s="160" t="s">
        <v>2422</v>
      </c>
      <c r="B26" s="160" t="s">
        <v>2423</v>
      </c>
      <c r="C26" s="160" t="s">
        <v>1500</v>
      </c>
      <c r="D26" s="160" t="s">
        <v>2424</v>
      </c>
      <c r="E26" s="160" t="s">
        <v>1501</v>
      </c>
      <c r="F26" s="160" t="s">
        <v>5</v>
      </c>
      <c r="G26" s="80">
        <v>17.989999999999998</v>
      </c>
      <c r="H26" s="89">
        <v>22</v>
      </c>
      <c r="I26" s="79">
        <f t="shared" si="0"/>
        <v>14.03</v>
      </c>
      <c r="J26" s="68"/>
      <c r="K26" s="161">
        <f t="shared" si="1"/>
        <v>0</v>
      </c>
      <c r="L26" s="160" t="s">
        <v>2408</v>
      </c>
      <c r="M26" s="160" t="s">
        <v>13</v>
      </c>
      <c r="N26" s="163" t="s">
        <v>121</v>
      </c>
    </row>
    <row r="27" spans="1:14">
      <c r="A27" s="89" t="s">
        <v>2425</v>
      </c>
      <c r="B27" s="89" t="s">
        <v>2426</v>
      </c>
      <c r="C27" s="89" t="s">
        <v>2427</v>
      </c>
      <c r="D27" s="89" t="s">
        <v>2428</v>
      </c>
      <c r="E27" s="89" t="s">
        <v>2429</v>
      </c>
      <c r="F27" s="89" t="s">
        <v>5</v>
      </c>
      <c r="G27" s="75">
        <v>24.99</v>
      </c>
      <c r="H27" s="89">
        <v>22</v>
      </c>
      <c r="I27" s="79">
        <f t="shared" si="0"/>
        <v>19.489999999999998</v>
      </c>
      <c r="J27" s="68"/>
      <c r="K27" s="161">
        <f t="shared" si="1"/>
        <v>0</v>
      </c>
      <c r="L27" s="89" t="s">
        <v>2408</v>
      </c>
      <c r="M27" s="89" t="s">
        <v>7</v>
      </c>
      <c r="N27" s="114" t="s">
        <v>8</v>
      </c>
    </row>
    <row r="28" spans="1:14">
      <c r="A28" s="89" t="s">
        <v>2430</v>
      </c>
      <c r="B28" s="89" t="s">
        <v>2431</v>
      </c>
      <c r="C28" s="89" t="s">
        <v>2432</v>
      </c>
      <c r="D28" s="89" t="s">
        <v>3</v>
      </c>
      <c r="E28" s="89" t="s">
        <v>2429</v>
      </c>
      <c r="F28" s="89" t="s">
        <v>5</v>
      </c>
      <c r="G28" s="75">
        <v>24.99</v>
      </c>
      <c r="H28" s="89">
        <v>22</v>
      </c>
      <c r="I28" s="79">
        <f t="shared" si="0"/>
        <v>19.489999999999998</v>
      </c>
      <c r="J28" s="68"/>
      <c r="K28" s="161">
        <f t="shared" si="1"/>
        <v>0</v>
      </c>
      <c r="L28" s="89" t="s">
        <v>2408</v>
      </c>
      <c r="M28" s="89" t="s">
        <v>7</v>
      </c>
      <c r="N28" s="114" t="s">
        <v>680</v>
      </c>
    </row>
    <row r="29" spans="1:14">
      <c r="A29" s="89" t="s">
        <v>2433</v>
      </c>
      <c r="B29" s="89" t="s">
        <v>2434</v>
      </c>
      <c r="C29" s="89" t="s">
        <v>104</v>
      </c>
      <c r="D29" s="89" t="s">
        <v>2434</v>
      </c>
      <c r="E29" s="89" t="s">
        <v>2429</v>
      </c>
      <c r="F29" s="89" t="s">
        <v>5</v>
      </c>
      <c r="G29" s="75">
        <v>24.99</v>
      </c>
      <c r="H29" s="89">
        <v>22</v>
      </c>
      <c r="I29" s="79">
        <f t="shared" si="0"/>
        <v>19.489999999999998</v>
      </c>
      <c r="J29" s="68"/>
      <c r="K29" s="161">
        <f t="shared" si="1"/>
        <v>0</v>
      </c>
      <c r="L29" s="89" t="s">
        <v>2408</v>
      </c>
      <c r="M29" s="89" t="s">
        <v>7</v>
      </c>
      <c r="N29" s="114" t="s">
        <v>101</v>
      </c>
    </row>
    <row r="30" spans="1:14">
      <c r="A30" s="160" t="s">
        <v>2435</v>
      </c>
      <c r="B30" s="160" t="s">
        <v>2436</v>
      </c>
      <c r="C30" s="160" t="s">
        <v>2437</v>
      </c>
      <c r="D30" s="160" t="s">
        <v>3</v>
      </c>
      <c r="E30" s="160" t="s">
        <v>56</v>
      </c>
      <c r="F30" s="160" t="s">
        <v>5</v>
      </c>
      <c r="G30" s="80">
        <v>17.989999999999998</v>
      </c>
      <c r="H30" s="89">
        <v>22</v>
      </c>
      <c r="I30" s="79">
        <f t="shared" si="0"/>
        <v>14.03</v>
      </c>
      <c r="J30" s="68"/>
      <c r="K30" s="161">
        <f t="shared" si="1"/>
        <v>0</v>
      </c>
      <c r="L30" s="160" t="s">
        <v>2408</v>
      </c>
      <c r="M30" s="160" t="s">
        <v>13</v>
      </c>
      <c r="N30" s="163" t="s">
        <v>8</v>
      </c>
    </row>
    <row r="31" spans="1:14">
      <c r="A31" s="89" t="s">
        <v>2438</v>
      </c>
      <c r="B31" s="89" t="s">
        <v>2439</v>
      </c>
      <c r="C31" s="89" t="s">
        <v>2440</v>
      </c>
      <c r="D31" s="89" t="s">
        <v>3</v>
      </c>
      <c r="E31" s="89" t="s">
        <v>2409</v>
      </c>
      <c r="F31" s="89" t="s">
        <v>5</v>
      </c>
      <c r="G31" s="75">
        <v>24.99</v>
      </c>
      <c r="H31" s="89">
        <v>22</v>
      </c>
      <c r="I31" s="79">
        <f t="shared" si="0"/>
        <v>19.489999999999998</v>
      </c>
      <c r="J31" s="68"/>
      <c r="K31" s="161">
        <f t="shared" si="1"/>
        <v>0</v>
      </c>
      <c r="L31" s="89" t="s">
        <v>2421</v>
      </c>
      <c r="M31" s="89" t="s">
        <v>7</v>
      </c>
      <c r="N31" s="114" t="s">
        <v>121</v>
      </c>
    </row>
    <row r="32" spans="1:14">
      <c r="A32" s="89" t="s">
        <v>2441</v>
      </c>
      <c r="B32" s="89" t="s">
        <v>2442</v>
      </c>
      <c r="C32" s="89" t="s">
        <v>2443</v>
      </c>
      <c r="D32" s="89" t="s">
        <v>3</v>
      </c>
      <c r="E32" s="89" t="s">
        <v>70</v>
      </c>
      <c r="F32" s="89" t="s">
        <v>5</v>
      </c>
      <c r="G32" s="75">
        <v>17.989999999999998</v>
      </c>
      <c r="H32" s="89">
        <v>22</v>
      </c>
      <c r="I32" s="79">
        <f t="shared" si="0"/>
        <v>14.03</v>
      </c>
      <c r="J32" s="68"/>
      <c r="K32" s="161">
        <f t="shared" si="1"/>
        <v>0</v>
      </c>
      <c r="L32" s="89" t="s">
        <v>2408</v>
      </c>
      <c r="M32" s="89" t="s">
        <v>19</v>
      </c>
      <c r="N32" s="114" t="s">
        <v>478</v>
      </c>
    </row>
    <row r="33" spans="1:14">
      <c r="A33" s="89" t="s">
        <v>2445</v>
      </c>
      <c r="B33" s="89" t="s">
        <v>2446</v>
      </c>
      <c r="C33" s="89" t="s">
        <v>2447</v>
      </c>
      <c r="D33" s="89" t="s">
        <v>3</v>
      </c>
      <c r="E33" s="89" t="s">
        <v>2444</v>
      </c>
      <c r="F33" s="89" t="s">
        <v>5</v>
      </c>
      <c r="G33" s="75">
        <v>19.989999999999998</v>
      </c>
      <c r="H33" s="89">
        <v>22</v>
      </c>
      <c r="I33" s="79">
        <f t="shared" si="0"/>
        <v>15.59</v>
      </c>
      <c r="J33" s="68"/>
      <c r="K33" s="161">
        <f t="shared" si="1"/>
        <v>0</v>
      </c>
      <c r="L33" s="89" t="s">
        <v>2448</v>
      </c>
      <c r="M33" s="89" t="s">
        <v>7</v>
      </c>
      <c r="N33" s="114" t="s">
        <v>57</v>
      </c>
    </row>
    <row r="34" spans="1:14">
      <c r="A34" s="89" t="s">
        <v>2449</v>
      </c>
      <c r="B34" s="89" t="s">
        <v>2450</v>
      </c>
      <c r="C34" s="89" t="s">
        <v>104</v>
      </c>
      <c r="D34" s="89" t="s">
        <v>3</v>
      </c>
      <c r="E34" s="89" t="s">
        <v>2451</v>
      </c>
      <c r="F34" s="89" t="s">
        <v>5</v>
      </c>
      <c r="G34" s="75">
        <v>24.99</v>
      </c>
      <c r="H34" s="89">
        <v>22</v>
      </c>
      <c r="I34" s="79">
        <f t="shared" si="0"/>
        <v>19.489999999999998</v>
      </c>
      <c r="J34" s="68"/>
      <c r="K34" s="161">
        <f t="shared" si="1"/>
        <v>0</v>
      </c>
      <c r="L34" s="89" t="s">
        <v>2448</v>
      </c>
      <c r="M34" s="89" t="s">
        <v>7</v>
      </c>
      <c r="N34" s="114" t="s">
        <v>232</v>
      </c>
    </row>
    <row r="35" spans="1:14">
      <c r="A35" s="89" t="s">
        <v>2452</v>
      </c>
      <c r="B35" s="89" t="s">
        <v>2453</v>
      </c>
      <c r="C35" s="89" t="s">
        <v>2454</v>
      </c>
      <c r="D35" s="89" t="s">
        <v>3</v>
      </c>
      <c r="E35" s="89" t="s">
        <v>45</v>
      </c>
      <c r="F35" s="89" t="s">
        <v>5</v>
      </c>
      <c r="G35" s="75">
        <v>14.99</v>
      </c>
      <c r="H35" s="89">
        <v>22</v>
      </c>
      <c r="I35" s="79">
        <f t="shared" si="0"/>
        <v>11.69</v>
      </c>
      <c r="J35" s="68"/>
      <c r="K35" s="161">
        <f t="shared" si="1"/>
        <v>0</v>
      </c>
      <c r="L35" s="89" t="s">
        <v>2408</v>
      </c>
      <c r="M35" s="89" t="s">
        <v>19</v>
      </c>
      <c r="N35" s="114" t="s">
        <v>129</v>
      </c>
    </row>
    <row r="36" spans="1:14">
      <c r="A36" s="89" t="s">
        <v>2455</v>
      </c>
      <c r="B36" s="89" t="s">
        <v>2456</v>
      </c>
      <c r="C36" s="89" t="s">
        <v>2457</v>
      </c>
      <c r="D36" s="89" t="s">
        <v>3</v>
      </c>
      <c r="E36" s="89" t="s">
        <v>2444</v>
      </c>
      <c r="F36" s="89" t="s">
        <v>5</v>
      </c>
      <c r="G36" s="75">
        <v>19.989999999999998</v>
      </c>
      <c r="H36" s="89">
        <v>22</v>
      </c>
      <c r="I36" s="79">
        <f t="shared" si="0"/>
        <v>15.59</v>
      </c>
      <c r="J36" s="68"/>
      <c r="K36" s="161">
        <f t="shared" si="1"/>
        <v>0</v>
      </c>
      <c r="L36" s="89" t="s">
        <v>2448</v>
      </c>
      <c r="M36" s="89" t="s">
        <v>7</v>
      </c>
      <c r="N36" s="114" t="s">
        <v>106</v>
      </c>
    </row>
    <row r="37" spans="1:14" ht="30">
      <c r="A37" s="89" t="s">
        <v>2458</v>
      </c>
      <c r="B37" s="89" t="s">
        <v>2459</v>
      </c>
      <c r="C37" s="89" t="s">
        <v>2460</v>
      </c>
      <c r="D37" s="89" t="s">
        <v>3</v>
      </c>
      <c r="E37" s="89" t="s">
        <v>2461</v>
      </c>
      <c r="F37" s="89" t="s">
        <v>5</v>
      </c>
      <c r="G37" s="75">
        <v>40</v>
      </c>
      <c r="H37" s="89">
        <v>22</v>
      </c>
      <c r="I37" s="79">
        <f t="shared" si="0"/>
        <v>31.2</v>
      </c>
      <c r="J37" s="68"/>
      <c r="K37" s="161">
        <f t="shared" si="1"/>
        <v>0</v>
      </c>
      <c r="L37" s="162" t="s">
        <v>2462</v>
      </c>
      <c r="M37" s="89" t="s">
        <v>7</v>
      </c>
      <c r="N37" s="114" t="s">
        <v>232</v>
      </c>
    </row>
    <row r="38" spans="1:14">
      <c r="A38" s="87"/>
      <c r="B38" s="87"/>
      <c r="C38" s="87"/>
      <c r="D38" s="87"/>
      <c r="E38" s="87"/>
      <c r="F38" s="87"/>
      <c r="G38" s="90"/>
      <c r="H38" s="87"/>
      <c r="I38" s="87"/>
      <c r="J38" s="87"/>
      <c r="K38" s="87"/>
      <c r="L38" s="87"/>
      <c r="M38" s="87"/>
      <c r="N38" s="45"/>
    </row>
    <row r="39" spans="1:14">
      <c r="A39" s="87"/>
      <c r="B39" s="87"/>
      <c r="C39" s="87"/>
      <c r="D39" s="87"/>
      <c r="E39" s="87"/>
      <c r="F39" s="87"/>
      <c r="G39" s="90"/>
      <c r="H39" s="87"/>
      <c r="I39" s="90">
        <f>SUM(I23:I38)</f>
        <v>268.16000000000003</v>
      </c>
      <c r="J39" s="87"/>
      <c r="K39" s="87"/>
      <c r="L39" s="87"/>
      <c r="M39" s="87"/>
      <c r="N39" s="45"/>
    </row>
    <row r="40" spans="1:14">
      <c r="A40" s="87"/>
      <c r="B40" s="87"/>
      <c r="C40" s="87"/>
      <c r="D40" s="87"/>
      <c r="E40" s="87"/>
      <c r="F40" s="87"/>
      <c r="G40" s="90"/>
      <c r="H40" s="87"/>
      <c r="I40" s="87"/>
      <c r="J40" s="87"/>
      <c r="K40" s="87"/>
      <c r="L40" s="87"/>
      <c r="M40" s="87"/>
      <c r="N40" s="45"/>
    </row>
    <row r="41" spans="1:14">
      <c r="A41" s="87"/>
      <c r="B41" s="87"/>
      <c r="C41" s="87"/>
      <c r="D41" s="87"/>
      <c r="E41" s="87"/>
      <c r="F41" s="87"/>
      <c r="G41" s="90"/>
      <c r="H41" s="87"/>
      <c r="I41" s="44" t="s">
        <v>2384</v>
      </c>
      <c r="J41" s="72">
        <f>SUM(J23:J37)</f>
        <v>0</v>
      </c>
      <c r="K41" s="71">
        <f>SUM(K23:K37)</f>
        <v>0</v>
      </c>
      <c r="L41" s="87"/>
      <c r="M41" s="87"/>
      <c r="N41" s="45"/>
    </row>
    <row r="42" spans="1:14">
      <c r="A42" s="87"/>
      <c r="B42" s="87"/>
      <c r="C42" s="87"/>
      <c r="D42" s="87"/>
      <c r="E42" s="87"/>
      <c r="F42" s="87"/>
      <c r="G42" s="90"/>
      <c r="H42" s="87"/>
      <c r="I42" s="45" t="s">
        <v>2385</v>
      </c>
      <c r="J42" s="131" t="b">
        <v>0</v>
      </c>
      <c r="K42" s="71">
        <f>IF(J42=TRUE,L42,0)</f>
        <v>0</v>
      </c>
      <c r="L42" s="86">
        <f>J41*1.6</f>
        <v>0</v>
      </c>
      <c r="M42" s="87"/>
      <c r="N42" s="45"/>
    </row>
    <row r="43" spans="1:14">
      <c r="A43" s="87"/>
      <c r="B43" s="87"/>
      <c r="C43" s="87"/>
      <c r="D43" s="87"/>
      <c r="E43" s="87"/>
      <c r="F43" s="87"/>
      <c r="G43" s="90"/>
      <c r="H43" s="87"/>
      <c r="I43" s="44" t="s">
        <v>2386</v>
      </c>
      <c r="J43" s="131" t="b">
        <v>0</v>
      </c>
      <c r="K43" s="71">
        <f>IF(J43=TRUE,L43,0)</f>
        <v>0</v>
      </c>
      <c r="L43" s="86">
        <f>ROUND((K41*8.3%),2)</f>
        <v>0</v>
      </c>
      <c r="M43" s="87"/>
      <c r="N43" s="45"/>
    </row>
    <row r="44" spans="1:14">
      <c r="A44" s="133"/>
      <c r="B44" s="133"/>
      <c r="C44" s="133"/>
      <c r="D44" s="87"/>
      <c r="E44" s="87"/>
      <c r="F44" s="87"/>
      <c r="G44" s="90"/>
      <c r="H44" s="87"/>
      <c r="I44" s="44" t="s">
        <v>2387</v>
      </c>
      <c r="J44" s="132"/>
      <c r="K44" s="71">
        <v>0</v>
      </c>
      <c r="M44" s="87"/>
      <c r="N44" s="45"/>
    </row>
    <row r="45" spans="1:14">
      <c r="A45" s="175" t="s">
        <v>2389</v>
      </c>
      <c r="B45" s="176"/>
      <c r="C45" s="176"/>
      <c r="D45" s="87"/>
      <c r="E45" s="87"/>
      <c r="F45" s="87"/>
      <c r="G45" s="90"/>
      <c r="H45" s="87"/>
      <c r="I45" s="46" t="s">
        <v>2388</v>
      </c>
      <c r="J45" s="132"/>
      <c r="K45" s="71">
        <f>SUM(K41:K44)</f>
        <v>0</v>
      </c>
      <c r="M45" s="87"/>
      <c r="N45" s="45"/>
    </row>
    <row r="46" spans="1:14">
      <c r="A46" s="136"/>
      <c r="B46" s="137"/>
      <c r="C46" s="137"/>
      <c r="D46" s="87"/>
      <c r="E46" s="87"/>
      <c r="F46" s="87"/>
      <c r="G46" s="90"/>
      <c r="H46" s="87"/>
      <c r="I46" s="87"/>
      <c r="J46" s="87"/>
      <c r="K46" s="87"/>
      <c r="L46" s="87"/>
      <c r="M46" s="87"/>
      <c r="N46" s="45"/>
    </row>
    <row r="47" spans="1:14">
      <c r="A47" s="138" t="s">
        <v>2390</v>
      </c>
      <c r="B47" s="164"/>
      <c r="C47" s="164"/>
      <c r="D47" s="87"/>
      <c r="E47" s="87"/>
      <c r="F47" s="87"/>
      <c r="G47" s="90"/>
      <c r="H47" s="87"/>
      <c r="I47" s="87"/>
      <c r="J47" s="87"/>
      <c r="K47" s="87"/>
      <c r="L47" s="87"/>
      <c r="M47" s="87"/>
      <c r="N47" s="45"/>
    </row>
    <row r="48" spans="1:14">
      <c r="A48" s="138" t="s">
        <v>2391</v>
      </c>
      <c r="B48" s="164"/>
      <c r="C48" s="164"/>
      <c r="D48" s="87"/>
      <c r="E48" s="87"/>
      <c r="F48" s="87"/>
      <c r="G48" s="90"/>
      <c r="H48" s="87"/>
      <c r="I48" s="87"/>
      <c r="J48" s="87"/>
      <c r="K48" s="87"/>
      <c r="L48" s="87"/>
      <c r="M48" s="87"/>
      <c r="N48" s="45"/>
    </row>
    <row r="49" spans="1:14">
      <c r="A49" s="138" t="s">
        <v>2392</v>
      </c>
      <c r="B49" s="164"/>
      <c r="C49" s="164"/>
      <c r="D49" s="87"/>
      <c r="E49" s="87"/>
      <c r="F49" s="87"/>
      <c r="G49" s="90"/>
      <c r="H49" s="87"/>
      <c r="I49" s="87"/>
      <c r="J49" s="87"/>
      <c r="K49" s="87"/>
      <c r="L49" s="87"/>
      <c r="M49" s="87"/>
      <c r="N49" s="45"/>
    </row>
    <row r="50" spans="1:14">
      <c r="A50" s="138" t="s">
        <v>2393</v>
      </c>
      <c r="B50" s="164"/>
      <c r="C50" s="164"/>
      <c r="D50" s="87"/>
      <c r="E50" s="87"/>
      <c r="F50" s="87"/>
      <c r="G50" s="90"/>
      <c r="H50" s="87"/>
      <c r="I50" s="87"/>
      <c r="J50" s="87"/>
      <c r="K50" s="87"/>
      <c r="L50" s="87"/>
      <c r="M50" s="87"/>
      <c r="N50" s="45"/>
    </row>
    <row r="51" spans="1:14">
      <c r="A51" s="138" t="s">
        <v>2394</v>
      </c>
      <c r="B51" s="164"/>
      <c r="C51" s="164"/>
      <c r="D51" s="87"/>
      <c r="E51" s="87"/>
      <c r="F51" s="87"/>
      <c r="G51" s="90"/>
      <c r="H51" s="87"/>
      <c r="I51" s="87"/>
      <c r="J51" s="87"/>
      <c r="K51" s="87"/>
      <c r="L51" s="87"/>
      <c r="M51" s="87"/>
      <c r="N51" s="45"/>
    </row>
    <row r="52" spans="1:14">
      <c r="A52" s="139"/>
      <c r="B52" s="164"/>
      <c r="C52" s="164"/>
      <c r="D52" s="87"/>
      <c r="E52" s="87"/>
      <c r="F52" s="87"/>
      <c r="G52" s="90"/>
      <c r="H52" s="87"/>
      <c r="I52" s="87"/>
      <c r="J52" s="87"/>
      <c r="K52" s="87"/>
      <c r="L52" s="87"/>
      <c r="M52" s="87"/>
      <c r="N52" s="45"/>
    </row>
    <row r="53" spans="1:14">
      <c r="A53" s="139"/>
      <c r="B53" s="164"/>
      <c r="C53" s="164"/>
      <c r="D53" s="87"/>
      <c r="E53" s="87"/>
      <c r="F53" s="87"/>
      <c r="G53" s="90"/>
      <c r="H53" s="87"/>
      <c r="I53" s="87"/>
      <c r="J53" s="87"/>
      <c r="K53" s="87"/>
      <c r="L53" s="87"/>
      <c r="M53" s="87"/>
      <c r="N53" s="45"/>
    </row>
    <row r="54" spans="1:14">
      <c r="A54" s="138" t="s">
        <v>2395</v>
      </c>
      <c r="B54" s="164"/>
      <c r="C54" s="164"/>
      <c r="D54" s="87"/>
      <c r="E54" s="87"/>
      <c r="F54" s="87"/>
      <c r="G54" s="90"/>
      <c r="H54" s="87"/>
      <c r="I54" s="87"/>
      <c r="J54" s="87"/>
      <c r="K54" s="87"/>
      <c r="L54" s="87"/>
      <c r="M54" s="87"/>
      <c r="N54" s="45"/>
    </row>
    <row r="55" spans="1:14">
      <c r="A55" s="140" t="s">
        <v>2396</v>
      </c>
      <c r="B55" s="141"/>
      <c r="C55" s="141"/>
      <c r="D55" s="87"/>
      <c r="E55" s="87"/>
      <c r="F55" s="87"/>
      <c r="G55" s="90"/>
      <c r="H55" s="87"/>
      <c r="I55" s="87"/>
      <c r="J55" s="87"/>
      <c r="K55" s="87"/>
      <c r="L55" s="87"/>
      <c r="M55" s="87"/>
      <c r="N55" s="45"/>
    </row>
    <row r="56" spans="1:14" ht="15.75" thickBot="1">
      <c r="A56" s="141"/>
      <c r="B56" s="142"/>
      <c r="C56" s="141"/>
      <c r="D56" s="87"/>
      <c r="E56" s="87"/>
      <c r="F56" s="87"/>
      <c r="G56" s="90"/>
      <c r="H56" s="87"/>
      <c r="I56" s="87"/>
      <c r="J56" s="87"/>
      <c r="K56" s="87"/>
      <c r="L56" s="87"/>
      <c r="M56" s="87"/>
      <c r="N56" s="45"/>
    </row>
    <row r="57" spans="1:14" ht="15.75" thickBot="1">
      <c r="A57" s="141"/>
      <c r="B57" s="138" t="s">
        <v>2397</v>
      </c>
      <c r="C57" s="57"/>
      <c r="D57" s="87"/>
      <c r="E57" s="87"/>
      <c r="F57" s="87"/>
      <c r="G57" s="90"/>
      <c r="H57" s="87"/>
      <c r="I57" s="87"/>
      <c r="J57" s="87"/>
      <c r="K57" s="87"/>
      <c r="L57" s="87"/>
      <c r="M57" s="87"/>
      <c r="N57" s="45"/>
    </row>
    <row r="58" spans="1:14">
      <c r="A58" s="141"/>
      <c r="B58" s="143" t="s">
        <v>2398</v>
      </c>
      <c r="C58" s="144"/>
      <c r="D58" s="87"/>
      <c r="E58" s="87"/>
      <c r="F58" s="87"/>
      <c r="G58" s="90"/>
      <c r="H58" s="87"/>
      <c r="I58" s="87"/>
      <c r="J58" s="87"/>
      <c r="K58" s="87"/>
      <c r="L58" s="87"/>
      <c r="M58" s="87"/>
      <c r="N58" s="45"/>
    </row>
    <row r="59" spans="1:14">
      <c r="A59" s="141"/>
      <c r="B59" s="143"/>
      <c r="C59" s="144"/>
      <c r="D59" s="87"/>
      <c r="E59" s="87"/>
      <c r="F59" s="87"/>
      <c r="G59" s="90"/>
      <c r="H59" s="87"/>
      <c r="I59" s="87"/>
      <c r="J59" s="87"/>
      <c r="K59" s="87"/>
      <c r="L59" s="87"/>
      <c r="M59" s="87"/>
      <c r="N59" s="45"/>
    </row>
    <row r="60" spans="1:14">
      <c r="A60" s="141"/>
      <c r="B60" s="141"/>
      <c r="C60" s="141"/>
      <c r="D60" s="87"/>
      <c r="E60" s="87"/>
      <c r="F60" s="87"/>
      <c r="G60" s="90"/>
      <c r="H60" s="87"/>
      <c r="I60" s="87"/>
      <c r="J60" s="87"/>
      <c r="K60" s="87"/>
      <c r="L60" s="87"/>
      <c r="M60" s="87"/>
      <c r="N60" s="45"/>
    </row>
    <row r="61" spans="1:14">
      <c r="A61" s="174" t="s">
        <v>2399</v>
      </c>
      <c r="B61" s="166"/>
      <c r="C61" s="167"/>
      <c r="D61" s="87"/>
      <c r="E61" s="87"/>
      <c r="F61" s="87"/>
      <c r="G61" s="90"/>
      <c r="H61" s="87"/>
      <c r="I61" s="87"/>
      <c r="J61" s="87"/>
      <c r="K61" s="87"/>
      <c r="L61" s="87"/>
      <c r="M61" s="87"/>
      <c r="N61" s="45"/>
    </row>
    <row r="62" spans="1:14">
      <c r="A62" s="174"/>
      <c r="B62" s="168"/>
      <c r="C62" s="169"/>
      <c r="D62" s="87"/>
      <c r="E62" s="87"/>
      <c r="F62" s="87"/>
      <c r="G62" s="90"/>
      <c r="H62" s="87"/>
      <c r="I62" s="87"/>
      <c r="J62" s="87"/>
      <c r="K62" s="87"/>
      <c r="L62" s="87"/>
      <c r="M62" s="87"/>
      <c r="N62" s="45"/>
    </row>
    <row r="63" spans="1:14" ht="28.9" customHeight="1">
      <c r="A63" s="174"/>
      <c r="B63" s="168"/>
      <c r="C63" s="169"/>
      <c r="D63" s="87"/>
      <c r="E63" s="87"/>
      <c r="F63" s="87"/>
      <c r="G63" s="90"/>
      <c r="H63" s="87"/>
      <c r="I63" s="87"/>
      <c r="J63" s="87"/>
      <c r="K63" s="87"/>
      <c r="L63" s="87"/>
      <c r="M63" s="87"/>
      <c r="N63" s="45"/>
    </row>
    <row r="64" spans="1:14">
      <c r="A64" s="141"/>
      <c r="B64" s="168"/>
      <c r="C64" s="169"/>
      <c r="D64" s="87"/>
      <c r="E64" s="87"/>
      <c r="F64" s="87"/>
      <c r="G64" s="90"/>
      <c r="H64" s="87"/>
      <c r="I64" s="87"/>
      <c r="J64" s="87"/>
      <c r="K64" s="87"/>
      <c r="L64" s="87"/>
      <c r="M64" s="87"/>
      <c r="N64" s="45"/>
    </row>
    <row r="65" spans="1:14">
      <c r="A65" s="141"/>
      <c r="B65" s="168"/>
      <c r="C65" s="169"/>
      <c r="D65" s="87"/>
      <c r="E65" s="87"/>
      <c r="F65" s="87"/>
      <c r="G65" s="90"/>
      <c r="H65" s="87"/>
      <c r="I65" s="87"/>
      <c r="J65" s="87"/>
      <c r="K65" s="87"/>
      <c r="L65" s="87"/>
      <c r="M65" s="87"/>
      <c r="N65" s="45"/>
    </row>
    <row r="66" spans="1:14">
      <c r="A66" s="141"/>
      <c r="B66" s="168"/>
      <c r="C66" s="169"/>
      <c r="D66" s="87"/>
      <c r="E66" s="87"/>
      <c r="F66" s="87"/>
      <c r="G66" s="90"/>
      <c r="H66" s="87"/>
      <c r="I66" s="87"/>
      <c r="J66" s="87"/>
      <c r="K66" s="87"/>
      <c r="L66" s="87"/>
      <c r="M66" s="87"/>
      <c r="N66" s="45"/>
    </row>
    <row r="67" spans="1:14">
      <c r="A67" s="141"/>
      <c r="B67" s="168"/>
      <c r="C67" s="169"/>
      <c r="D67" s="87"/>
      <c r="E67" s="87"/>
      <c r="F67" s="87"/>
      <c r="G67" s="90"/>
      <c r="H67" s="87"/>
      <c r="I67" s="87"/>
      <c r="J67" s="87"/>
      <c r="K67" s="87"/>
      <c r="L67" s="87"/>
      <c r="M67" s="87"/>
      <c r="N67" s="45"/>
    </row>
    <row r="68" spans="1:14">
      <c r="A68" s="141"/>
      <c r="B68" s="168"/>
      <c r="C68" s="169"/>
      <c r="D68" s="87"/>
      <c r="E68" s="87"/>
      <c r="F68" s="87"/>
      <c r="G68" s="90"/>
      <c r="H68" s="87"/>
      <c r="I68" s="87"/>
      <c r="J68" s="87"/>
      <c r="K68" s="87"/>
      <c r="L68" s="87"/>
      <c r="M68" s="87"/>
      <c r="N68" s="45"/>
    </row>
    <row r="69" spans="1:14">
      <c r="A69" s="141"/>
      <c r="B69" s="170"/>
      <c r="C69" s="171"/>
      <c r="D69" s="87"/>
      <c r="E69" s="87"/>
      <c r="F69" s="87"/>
      <c r="G69" s="90"/>
      <c r="H69" s="87"/>
      <c r="I69" s="87"/>
      <c r="J69" s="87"/>
      <c r="K69" s="87"/>
      <c r="L69" s="87"/>
      <c r="M69" s="87"/>
      <c r="N69" s="45"/>
    </row>
    <row r="70" spans="1:14">
      <c r="A70" s="145"/>
      <c r="B70" s="146"/>
      <c r="C70" s="147"/>
      <c r="D70" s="87"/>
      <c r="E70" s="87"/>
      <c r="F70" s="87"/>
      <c r="G70" s="90"/>
      <c r="H70" s="87"/>
      <c r="I70" s="87"/>
      <c r="J70" s="87"/>
      <c r="K70" s="87"/>
      <c r="L70" s="87"/>
      <c r="M70" s="87"/>
      <c r="N70" s="45"/>
    </row>
    <row r="71" spans="1:14">
      <c r="A71" s="148" t="s">
        <v>2400</v>
      </c>
      <c r="B71" s="144"/>
      <c r="C71" s="144"/>
      <c r="D71" s="87"/>
      <c r="E71" s="87"/>
      <c r="F71" s="87"/>
      <c r="G71" s="90"/>
      <c r="H71" s="87"/>
      <c r="I71" s="87"/>
      <c r="J71" s="87"/>
      <c r="K71" s="87"/>
      <c r="L71" s="87"/>
      <c r="M71" s="87"/>
      <c r="N71" s="45"/>
    </row>
    <row r="72" spans="1:14">
      <c r="A72" s="148" t="s">
        <v>2401</v>
      </c>
      <c r="B72" s="144"/>
      <c r="C72" s="144"/>
      <c r="D72" s="87"/>
      <c r="E72" s="87"/>
      <c r="F72" s="87"/>
      <c r="G72" s="90"/>
      <c r="H72" s="87"/>
      <c r="I72" s="87"/>
      <c r="J72" s="87"/>
      <c r="K72" s="87"/>
      <c r="L72" s="87"/>
      <c r="M72" s="87"/>
      <c r="N72" s="45"/>
    </row>
    <row r="73" spans="1:14">
      <c r="A73" s="87"/>
      <c r="B73" s="87"/>
      <c r="C73" s="87"/>
      <c r="D73" s="87"/>
      <c r="E73" s="87"/>
      <c r="F73" s="87"/>
      <c r="G73" s="90"/>
      <c r="H73" s="87"/>
      <c r="I73" s="87"/>
      <c r="J73" s="87"/>
      <c r="K73" s="87"/>
      <c r="L73" s="87"/>
      <c r="M73" s="87"/>
      <c r="N73" s="45"/>
    </row>
    <row r="74" spans="1:14">
      <c r="A74" s="87"/>
      <c r="B74" s="87"/>
      <c r="C74" s="87"/>
      <c r="D74" s="87"/>
      <c r="E74" s="87"/>
      <c r="F74" s="87"/>
      <c r="G74" s="90"/>
      <c r="H74" s="87"/>
      <c r="I74" s="87"/>
      <c r="J74" s="87"/>
      <c r="K74" s="87"/>
      <c r="L74" s="87"/>
      <c r="M74" s="87"/>
      <c r="N74" s="45"/>
    </row>
    <row r="75" spans="1:14">
      <c r="A75" s="87"/>
      <c r="B75" s="87"/>
      <c r="C75" s="87"/>
      <c r="D75" s="87"/>
      <c r="E75" s="87"/>
      <c r="F75" s="87"/>
      <c r="G75" s="90"/>
      <c r="H75" s="87"/>
      <c r="I75" s="87"/>
      <c r="J75" s="87"/>
      <c r="K75" s="87"/>
      <c r="L75" s="87"/>
      <c r="M75" s="87"/>
      <c r="N75" s="45"/>
    </row>
    <row r="76" spans="1:14">
      <c r="A76" s="87"/>
      <c r="B76" s="87"/>
      <c r="C76" s="87"/>
      <c r="D76" s="87"/>
      <c r="E76" s="87"/>
      <c r="F76" s="87"/>
      <c r="G76" s="90"/>
      <c r="H76" s="87"/>
      <c r="I76" s="87"/>
      <c r="J76" s="87"/>
      <c r="K76" s="87"/>
      <c r="L76" s="87"/>
      <c r="M76" s="87"/>
      <c r="N76" s="45"/>
    </row>
    <row r="77" spans="1:14">
      <c r="A77" s="87"/>
      <c r="B77" s="87"/>
      <c r="C77" s="87"/>
      <c r="D77" s="87"/>
      <c r="E77" s="87"/>
      <c r="F77" s="87"/>
      <c r="G77" s="90"/>
      <c r="H77" s="87"/>
      <c r="I77" s="87"/>
      <c r="J77" s="87"/>
      <c r="K77" s="87"/>
      <c r="L77" s="87"/>
      <c r="M77" s="87"/>
      <c r="N77" s="45"/>
    </row>
    <row r="78" spans="1:14">
      <c r="A78" s="87"/>
      <c r="B78" s="87"/>
      <c r="C78" s="87"/>
      <c r="D78" s="87"/>
      <c r="E78" s="87"/>
      <c r="F78" s="87"/>
      <c r="G78" s="90"/>
      <c r="H78" s="87"/>
      <c r="I78" s="87"/>
      <c r="J78" s="87"/>
      <c r="K78" s="87"/>
      <c r="L78" s="87"/>
      <c r="M78" s="87"/>
      <c r="N78" s="45"/>
    </row>
    <row r="79" spans="1:14">
      <c r="A79" s="87"/>
      <c r="B79" s="87"/>
      <c r="C79" s="87"/>
      <c r="D79" s="87"/>
      <c r="E79" s="87"/>
      <c r="F79" s="87"/>
      <c r="G79" s="90"/>
      <c r="H79" s="87"/>
      <c r="I79" s="87"/>
      <c r="J79" s="87"/>
      <c r="K79" s="87"/>
      <c r="L79" s="87"/>
      <c r="M79" s="87"/>
      <c r="N79" s="45"/>
    </row>
    <row r="80" spans="1:14">
      <c r="A80" s="87"/>
      <c r="B80" s="87"/>
      <c r="C80" s="87"/>
      <c r="D80" s="87"/>
      <c r="E80" s="87"/>
      <c r="F80" s="87"/>
      <c r="G80" s="90"/>
      <c r="H80" s="87"/>
      <c r="I80" s="87"/>
      <c r="J80" s="87"/>
      <c r="K80" s="87"/>
      <c r="L80" s="87"/>
      <c r="M80" s="87"/>
      <c r="N80" s="45"/>
    </row>
    <row r="81" spans="1:14">
      <c r="A81" s="87"/>
      <c r="B81" s="87"/>
      <c r="C81" s="87"/>
      <c r="D81" s="87"/>
      <c r="E81" s="87"/>
      <c r="F81" s="87"/>
      <c r="G81" s="90"/>
      <c r="H81" s="87"/>
      <c r="I81" s="87"/>
      <c r="J81" s="87"/>
      <c r="K81" s="87"/>
      <c r="L81" s="87"/>
      <c r="M81" s="87"/>
      <c r="N81" s="45"/>
    </row>
    <row r="82" spans="1:14">
      <c r="A82" s="87"/>
      <c r="B82" s="87"/>
      <c r="C82" s="87"/>
      <c r="D82" s="87"/>
      <c r="E82" s="87"/>
      <c r="F82" s="87"/>
      <c r="G82" s="90"/>
      <c r="H82" s="87"/>
      <c r="I82" s="87"/>
      <c r="J82" s="87"/>
      <c r="K82" s="87"/>
      <c r="L82" s="87"/>
      <c r="M82" s="87"/>
      <c r="N82" s="45"/>
    </row>
    <row r="83" spans="1:14">
      <c r="A83" s="87"/>
      <c r="B83" s="87"/>
      <c r="C83" s="87"/>
      <c r="D83" s="87"/>
      <c r="E83" s="87"/>
      <c r="F83" s="87"/>
      <c r="G83" s="90"/>
      <c r="H83" s="87"/>
      <c r="I83" s="87"/>
      <c r="J83" s="87"/>
      <c r="K83" s="87"/>
      <c r="L83" s="87"/>
      <c r="M83" s="87"/>
      <c r="N83" s="45"/>
    </row>
    <row r="84" spans="1:14">
      <c r="A84" s="87"/>
      <c r="B84" s="87"/>
      <c r="C84" s="87"/>
      <c r="D84" s="87"/>
      <c r="E84" s="87"/>
      <c r="F84" s="87"/>
      <c r="G84" s="90"/>
      <c r="H84" s="87"/>
      <c r="I84" s="87"/>
      <c r="J84" s="87"/>
      <c r="K84" s="87"/>
      <c r="L84" s="87"/>
      <c r="M84" s="87"/>
      <c r="N84" s="45"/>
    </row>
    <row r="85" spans="1:14">
      <c r="A85" s="87"/>
      <c r="B85" s="87"/>
      <c r="C85" s="87"/>
      <c r="D85" s="87"/>
      <c r="E85" s="87"/>
      <c r="F85" s="87"/>
      <c r="G85" s="90"/>
      <c r="H85" s="87"/>
      <c r="I85" s="87"/>
      <c r="J85" s="87"/>
      <c r="K85" s="87"/>
      <c r="L85" s="87"/>
      <c r="M85" s="87"/>
      <c r="N85" s="45"/>
    </row>
    <row r="86" spans="1:14">
      <c r="A86" s="87"/>
      <c r="B86" s="87"/>
      <c r="C86" s="87"/>
      <c r="D86" s="87"/>
      <c r="E86" s="87"/>
      <c r="F86" s="87"/>
      <c r="G86" s="90"/>
      <c r="H86" s="87"/>
      <c r="I86" s="87"/>
      <c r="J86" s="87"/>
      <c r="K86" s="87"/>
      <c r="L86" s="87"/>
      <c r="M86" s="87"/>
      <c r="N86" s="45"/>
    </row>
    <row r="87" spans="1:14">
      <c r="A87" s="87"/>
      <c r="B87" s="87"/>
      <c r="C87" s="87"/>
      <c r="D87" s="87"/>
      <c r="E87" s="87"/>
      <c r="F87" s="87"/>
      <c r="G87" s="90"/>
      <c r="H87" s="87"/>
      <c r="I87" s="87"/>
      <c r="J87" s="87"/>
      <c r="K87" s="87"/>
      <c r="L87" s="87"/>
      <c r="M87" s="87"/>
      <c r="N87" s="45"/>
    </row>
    <row r="88" spans="1:14">
      <c r="A88" s="87"/>
      <c r="B88" s="87"/>
      <c r="C88" s="87"/>
      <c r="D88" s="87"/>
      <c r="E88" s="87"/>
      <c r="F88" s="87"/>
      <c r="G88" s="90"/>
      <c r="H88" s="87"/>
      <c r="I88" s="87"/>
      <c r="J88" s="87"/>
      <c r="K88" s="87"/>
      <c r="L88" s="87"/>
      <c r="M88" s="87"/>
      <c r="N88" s="45"/>
    </row>
    <row r="89" spans="1:14">
      <c r="A89" s="87"/>
      <c r="B89" s="87"/>
      <c r="C89" s="87"/>
      <c r="D89" s="87"/>
      <c r="E89" s="87"/>
      <c r="F89" s="87"/>
      <c r="G89" s="90"/>
      <c r="H89" s="87"/>
      <c r="I89" s="87"/>
      <c r="J89" s="87"/>
      <c r="K89" s="87"/>
      <c r="L89" s="87"/>
      <c r="M89" s="87"/>
      <c r="N89" s="45"/>
    </row>
    <row r="90" spans="1:14">
      <c r="A90" s="87"/>
      <c r="B90" s="87"/>
      <c r="C90" s="87"/>
      <c r="D90" s="87"/>
      <c r="E90" s="87"/>
      <c r="F90" s="87"/>
      <c r="G90" s="90"/>
      <c r="H90" s="87"/>
      <c r="I90" s="87"/>
      <c r="J90" s="87"/>
      <c r="K90" s="87"/>
      <c r="L90" s="87"/>
      <c r="M90" s="87"/>
      <c r="N90" s="45"/>
    </row>
    <row r="91" spans="1:14">
      <c r="A91" s="87"/>
      <c r="B91" s="87"/>
      <c r="C91" s="87"/>
      <c r="D91" s="87"/>
      <c r="E91" s="87"/>
      <c r="F91" s="87"/>
      <c r="G91" s="90"/>
      <c r="H91" s="87"/>
      <c r="I91" s="87"/>
      <c r="J91" s="87"/>
      <c r="K91" s="87"/>
      <c r="L91" s="87"/>
      <c r="M91" s="87"/>
      <c r="N91" s="45"/>
    </row>
    <row r="92" spans="1:14">
      <c r="A92" s="87"/>
      <c r="B92" s="87"/>
      <c r="C92" s="87"/>
      <c r="D92" s="87"/>
      <c r="E92" s="87"/>
      <c r="F92" s="87"/>
      <c r="G92" s="90"/>
      <c r="H92" s="87"/>
      <c r="I92" s="87"/>
      <c r="J92" s="87"/>
      <c r="K92" s="87"/>
      <c r="L92" s="87"/>
      <c r="M92" s="87"/>
      <c r="N92" s="45"/>
    </row>
    <row r="93" spans="1:14">
      <c r="A93" s="87"/>
      <c r="B93" s="87"/>
      <c r="C93" s="87"/>
      <c r="D93" s="87"/>
      <c r="E93" s="87"/>
      <c r="F93" s="87"/>
      <c r="G93" s="90"/>
      <c r="H93" s="87"/>
      <c r="I93" s="87"/>
      <c r="J93" s="87"/>
      <c r="K93" s="87"/>
      <c r="L93" s="87"/>
      <c r="M93" s="87"/>
      <c r="N93" s="45"/>
    </row>
    <row r="94" spans="1:14">
      <c r="A94" s="87"/>
      <c r="B94" s="87"/>
      <c r="C94" s="87"/>
      <c r="D94" s="87"/>
      <c r="E94" s="87"/>
      <c r="F94" s="87"/>
      <c r="G94" s="90"/>
      <c r="H94" s="87"/>
      <c r="I94" s="87"/>
      <c r="J94" s="87"/>
      <c r="K94" s="87"/>
      <c r="L94" s="87"/>
      <c r="M94" s="87"/>
      <c r="N94" s="45"/>
    </row>
    <row r="95" spans="1:14">
      <c r="A95" s="87"/>
      <c r="B95" s="87"/>
      <c r="C95" s="87"/>
      <c r="D95" s="87"/>
      <c r="E95" s="87"/>
      <c r="F95" s="87"/>
      <c r="G95" s="90"/>
      <c r="H95" s="87"/>
      <c r="I95" s="87"/>
      <c r="J95" s="87"/>
      <c r="K95" s="87"/>
      <c r="L95" s="87"/>
      <c r="M95" s="87"/>
      <c r="N95" s="45"/>
    </row>
    <row r="96" spans="1:14">
      <c r="A96" s="87"/>
      <c r="B96" s="87"/>
      <c r="C96" s="87"/>
      <c r="D96" s="87"/>
      <c r="E96" s="87"/>
      <c r="F96" s="87"/>
      <c r="G96" s="90"/>
      <c r="H96" s="87"/>
      <c r="I96" s="87"/>
      <c r="J96" s="87"/>
      <c r="K96" s="87"/>
      <c r="L96" s="87"/>
      <c r="M96" s="87"/>
      <c r="N96" s="45"/>
    </row>
    <row r="97" spans="1:14">
      <c r="A97" s="87"/>
      <c r="B97" s="87"/>
      <c r="C97" s="87"/>
      <c r="D97" s="87"/>
      <c r="E97" s="87"/>
      <c r="F97" s="87"/>
      <c r="G97" s="90"/>
      <c r="H97" s="87"/>
      <c r="I97" s="87"/>
      <c r="J97" s="87"/>
      <c r="K97" s="87"/>
      <c r="L97" s="87"/>
      <c r="M97" s="87"/>
      <c r="N97" s="45"/>
    </row>
    <row r="98" spans="1:14">
      <c r="A98" s="87"/>
      <c r="B98" s="87"/>
      <c r="C98" s="87"/>
      <c r="D98" s="87"/>
      <c r="E98" s="87"/>
      <c r="F98" s="87"/>
      <c r="G98" s="90"/>
      <c r="H98" s="87"/>
      <c r="I98" s="87"/>
      <c r="J98" s="87"/>
      <c r="K98" s="87"/>
      <c r="L98" s="87"/>
      <c r="M98" s="87"/>
      <c r="N98" s="45"/>
    </row>
    <row r="99" spans="1:14">
      <c r="A99" s="87"/>
      <c r="B99" s="87"/>
      <c r="C99" s="87"/>
      <c r="D99" s="87"/>
      <c r="E99" s="87"/>
      <c r="F99" s="87"/>
      <c r="G99" s="90"/>
      <c r="H99" s="87"/>
      <c r="I99" s="87"/>
      <c r="J99" s="87"/>
      <c r="K99" s="87"/>
      <c r="L99" s="87"/>
      <c r="M99" s="87"/>
      <c r="N99" s="45"/>
    </row>
  </sheetData>
  <sheetProtection algorithmName="SHA-512" hashValue="uh87vZk9dvzyK37HyluORPH5zBk/HMd6QlqNQcsU9VXJPuIbrTP3IVv20v71YC7hPmXUOnJMGFuOiVOuSfHD0g==" saltValue="uPSY1ueV52iFp7yIUK3NMg==" spinCount="100000" sheet="1" objects="1" scenarios="1"/>
  <sortState ref="A25:Q39">
    <sortCondition ref="B25:B39"/>
  </sortState>
  <mergeCells count="11">
    <mergeCell ref="B51:C51"/>
    <mergeCell ref="B52:C52"/>
    <mergeCell ref="B53:C53"/>
    <mergeCell ref="B54:C54"/>
    <mergeCell ref="A61:A63"/>
    <mergeCell ref="B61:C69"/>
    <mergeCell ref="A45:C45"/>
    <mergeCell ref="B47:C47"/>
    <mergeCell ref="B48:C48"/>
    <mergeCell ref="B49:C49"/>
    <mergeCell ref="B50:C50"/>
  </mergeCells>
  <pageMargins left="0.75" right="0.5" top="0.5" bottom="0.5" header="0.3" footer="0.3"/>
  <pageSetup scale="55" fitToHeight="0" orientation="landscape" horizontalDpi="300" verticalDpi="300" r:id="rId1"/>
  <headerFooter>
    <oddFooter>&amp;LFor quoting purposes only - subject to change and availability&amp;C&amp;P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9525</xdr:rowOff>
                  </from>
                  <to>
                    <xdr:col>9</xdr:col>
                    <xdr:colOff>295275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190500</xdr:rowOff>
                  </from>
                  <to>
                    <xdr:col>9</xdr:col>
                    <xdr:colOff>276225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Collection</vt:lpstr>
      <vt:lpstr>2000</vt:lpstr>
      <vt:lpstr>1000</vt:lpstr>
      <vt:lpstr>500</vt:lpstr>
      <vt:lpstr>Graphic Novels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 Ashley</dc:creator>
  <cp:lastModifiedBy>Graphics</cp:lastModifiedBy>
  <cp:lastPrinted>2015-09-08T12:44:02Z</cp:lastPrinted>
  <dcterms:created xsi:type="dcterms:W3CDTF">2015-08-24T23:40:48Z</dcterms:created>
  <dcterms:modified xsi:type="dcterms:W3CDTF">2015-10-21T00:02:14Z</dcterms:modified>
</cp:coreProperties>
</file>