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w Hardback Fiction\Edelweiss Collections\2016-2017\"/>
    </mc:Choice>
  </mc:AlternateContent>
  <bookViews>
    <workbookView xWindow="0" yWindow="0" windowWidth="23040" windowHeight="8250"/>
  </bookViews>
  <sheets>
    <sheet name="Full Collection" sheetId="1" r:id="rId1"/>
    <sheet name="2000" sheetId="2" r:id="rId2"/>
    <sheet name="1000" sheetId="3" r:id="rId3"/>
    <sheet name="500" sheetId="4" r:id="rId4"/>
  </sheets>
  <definedNames>
    <definedName name="_xlnm.Print_Titles" localSheetId="0">'Full Collection'!$18:$18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4" l="1"/>
  <c r="K24" i="4"/>
  <c r="K25" i="4"/>
  <c r="K26" i="4"/>
  <c r="K27" i="4"/>
  <c r="K28" i="4"/>
  <c r="K29" i="4"/>
  <c r="K30" i="4"/>
  <c r="K31" i="4"/>
  <c r="K35" i="4"/>
  <c r="K39" i="4"/>
  <c r="K40" i="4"/>
  <c r="K44" i="4"/>
  <c r="K45" i="4"/>
  <c r="K46" i="4"/>
  <c r="K50" i="4"/>
  <c r="K51" i="4"/>
  <c r="K55" i="4"/>
  <c r="K56" i="4"/>
  <c r="K60" i="4"/>
  <c r="K61" i="4"/>
  <c r="K62" i="4"/>
  <c r="K66" i="4"/>
  <c r="K70" i="4"/>
  <c r="K74" i="4"/>
  <c r="K75" i="4"/>
  <c r="K76" i="4"/>
  <c r="K77" i="4"/>
  <c r="K78" i="4"/>
  <c r="K79" i="4"/>
  <c r="K80" i="4"/>
  <c r="K81" i="4"/>
  <c r="K82" i="4"/>
  <c r="K86" i="4"/>
  <c r="K87" i="4"/>
  <c r="K88" i="4"/>
  <c r="K22" i="4"/>
  <c r="J90" i="4"/>
  <c r="L93" i="4" s="1"/>
  <c r="K93" i="4" s="1"/>
  <c r="K138" i="3"/>
  <c r="K137" i="3"/>
  <c r="K42" i="3"/>
  <c r="K43" i="3"/>
  <c r="K44" i="3"/>
  <c r="K48" i="3"/>
  <c r="K49" i="3"/>
  <c r="K50" i="3"/>
  <c r="K51" i="3"/>
  <c r="K55" i="3"/>
  <c r="K56" i="3"/>
  <c r="K57" i="3"/>
  <c r="K58" i="3"/>
  <c r="K59" i="3"/>
  <c r="K60" i="3"/>
  <c r="K61" i="3"/>
  <c r="K62" i="3"/>
  <c r="K66" i="3"/>
  <c r="K67" i="3"/>
  <c r="K68" i="3"/>
  <c r="K69" i="3"/>
  <c r="K73" i="3"/>
  <c r="K74" i="3"/>
  <c r="K78" i="3"/>
  <c r="K79" i="3"/>
  <c r="K80" i="3"/>
  <c r="K81" i="3"/>
  <c r="K82" i="3"/>
  <c r="K83" i="3"/>
  <c r="K87" i="3"/>
  <c r="K88" i="3"/>
  <c r="K92" i="3"/>
  <c r="K93" i="3"/>
  <c r="K94" i="3"/>
  <c r="K98" i="3"/>
  <c r="K99" i="3"/>
  <c r="K100" i="3"/>
  <c r="K101" i="3"/>
  <c r="K105" i="3"/>
  <c r="K106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9" i="3"/>
  <c r="K130" i="3"/>
  <c r="K131" i="3"/>
  <c r="K132" i="3"/>
  <c r="K136" i="3" s="1"/>
  <c r="L138" i="3" s="1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22" i="3"/>
  <c r="J134" i="3"/>
  <c r="L137" i="3" s="1"/>
  <c r="L209" i="2"/>
  <c r="L208" i="2"/>
  <c r="K208" i="2"/>
  <c r="J205" i="2"/>
  <c r="K207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61" i="2"/>
  <c r="K62" i="2"/>
  <c r="K63" i="2"/>
  <c r="K64" i="2"/>
  <c r="K65" i="2"/>
  <c r="K66" i="2"/>
  <c r="K67" i="2"/>
  <c r="K71" i="2"/>
  <c r="K72" i="2"/>
  <c r="K73" i="2"/>
  <c r="K74" i="2"/>
  <c r="K75" i="2"/>
  <c r="K76" i="2"/>
  <c r="K77" i="2"/>
  <c r="K78" i="2"/>
  <c r="K79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10" i="2"/>
  <c r="K111" i="2"/>
  <c r="K112" i="2"/>
  <c r="K113" i="2"/>
  <c r="K114" i="2"/>
  <c r="K115" i="2"/>
  <c r="K116" i="2"/>
  <c r="K120" i="2"/>
  <c r="K121" i="2"/>
  <c r="K122" i="2"/>
  <c r="K126" i="2"/>
  <c r="K127" i="2"/>
  <c r="K128" i="2"/>
  <c r="K129" i="2"/>
  <c r="K130" i="2"/>
  <c r="K131" i="2"/>
  <c r="K132" i="2"/>
  <c r="K133" i="2"/>
  <c r="K134" i="2"/>
  <c r="K135" i="2"/>
  <c r="K139" i="2"/>
  <c r="K140" i="2"/>
  <c r="K141" i="2"/>
  <c r="K142" i="2"/>
  <c r="K146" i="2"/>
  <c r="K147" i="2"/>
  <c r="K148" i="2"/>
  <c r="K149" i="2"/>
  <c r="K153" i="2"/>
  <c r="K154" i="2"/>
  <c r="K155" i="2"/>
  <c r="K156" i="2"/>
  <c r="K157" i="2"/>
  <c r="K158" i="2"/>
  <c r="K159" i="2"/>
  <c r="K163" i="2"/>
  <c r="K164" i="2"/>
  <c r="K165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8" i="2"/>
  <c r="K199" i="2"/>
  <c r="K200" i="2"/>
  <c r="K201" i="2"/>
  <c r="K202" i="2"/>
  <c r="K203" i="2"/>
  <c r="K22" i="2"/>
  <c r="J958" i="1"/>
  <c r="L961" i="1" s="1"/>
  <c r="K96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60" i="1" s="1"/>
  <c r="L962" i="1" s="1"/>
  <c r="K22" i="1"/>
  <c r="K961" i="1"/>
  <c r="K92" i="4" l="1"/>
  <c r="L94" i="4" s="1"/>
  <c r="K94" i="4" s="1"/>
  <c r="K964" i="1"/>
  <c r="I88" i="4"/>
  <c r="I87" i="4"/>
  <c r="I86" i="4"/>
  <c r="I82" i="4"/>
  <c r="I81" i="4"/>
  <c r="I80" i="4"/>
  <c r="I79" i="4"/>
  <c r="I78" i="4"/>
  <c r="I77" i="4"/>
  <c r="I76" i="4"/>
  <c r="I75" i="4"/>
  <c r="I74" i="4"/>
  <c r="I70" i="4"/>
  <c r="I66" i="4"/>
  <c r="I62" i="4"/>
  <c r="I61" i="4"/>
  <c r="I60" i="4"/>
  <c r="I56" i="4"/>
  <c r="I55" i="4"/>
  <c r="I51" i="4"/>
  <c r="I50" i="4"/>
  <c r="I46" i="4"/>
  <c r="I45" i="4"/>
  <c r="I44" i="4"/>
  <c r="I40" i="4"/>
  <c r="I39" i="4"/>
  <c r="I35" i="4"/>
  <c r="I31" i="4"/>
  <c r="I30" i="4"/>
  <c r="I29" i="4"/>
  <c r="I28" i="4"/>
  <c r="I27" i="4"/>
  <c r="I26" i="4"/>
  <c r="I25" i="4"/>
  <c r="I24" i="4"/>
  <c r="I23" i="4"/>
  <c r="I22" i="4"/>
  <c r="K96" i="4" l="1"/>
  <c r="I90" i="4"/>
  <c r="I132" i="3"/>
  <c r="I131" i="3"/>
  <c r="I130" i="3"/>
  <c r="I129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6" i="3"/>
  <c r="I105" i="3"/>
  <c r="I101" i="3"/>
  <c r="I100" i="3"/>
  <c r="I99" i="3"/>
  <c r="I98" i="3"/>
  <c r="I94" i="3"/>
  <c r="I93" i="3"/>
  <c r="I92" i="3"/>
  <c r="I88" i="3"/>
  <c r="I87" i="3"/>
  <c r="I83" i="3"/>
  <c r="I82" i="3"/>
  <c r="I81" i="3"/>
  <c r="I80" i="3"/>
  <c r="I79" i="3"/>
  <c r="I78" i="3"/>
  <c r="I74" i="3"/>
  <c r="I73" i="3"/>
  <c r="I69" i="3"/>
  <c r="I68" i="3"/>
  <c r="I67" i="3"/>
  <c r="I66" i="3"/>
  <c r="I62" i="3"/>
  <c r="I61" i="3"/>
  <c r="I60" i="3"/>
  <c r="I59" i="3"/>
  <c r="I58" i="3"/>
  <c r="I57" i="3"/>
  <c r="I56" i="3"/>
  <c r="I55" i="3"/>
  <c r="I51" i="3"/>
  <c r="I50" i="3"/>
  <c r="I49" i="3"/>
  <c r="I48" i="3"/>
  <c r="I44" i="3"/>
  <c r="I43" i="3"/>
  <c r="I42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K209" i="2"/>
  <c r="I203" i="2"/>
  <c r="I202" i="2"/>
  <c r="I201" i="2"/>
  <c r="I200" i="2"/>
  <c r="I199" i="2"/>
  <c r="I198" i="2"/>
  <c r="I194" i="2"/>
  <c r="I193" i="2"/>
  <c r="I192" i="2"/>
  <c r="I191" i="2"/>
  <c r="I190" i="2"/>
  <c r="I189" i="2"/>
  <c r="I188" i="2"/>
  <c r="I187" i="2"/>
  <c r="I186" i="2"/>
  <c r="I62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5" i="2"/>
  <c r="I164" i="2"/>
  <c r="I163" i="2"/>
  <c r="I159" i="2"/>
  <c r="I158" i="2"/>
  <c r="I157" i="2"/>
  <c r="I156" i="2"/>
  <c r="I155" i="2"/>
  <c r="I154" i="2"/>
  <c r="I153" i="2"/>
  <c r="I149" i="2"/>
  <c r="I148" i="2"/>
  <c r="I147" i="2"/>
  <c r="I146" i="2"/>
  <c r="I142" i="2"/>
  <c r="I141" i="2"/>
  <c r="I140" i="2"/>
  <c r="I139" i="2"/>
  <c r="I135" i="2"/>
  <c r="I134" i="2"/>
  <c r="I133" i="2"/>
  <c r="I132" i="2"/>
  <c r="I131" i="2"/>
  <c r="I130" i="2"/>
  <c r="I129" i="2"/>
  <c r="I128" i="2"/>
  <c r="I127" i="2"/>
  <c r="I126" i="2"/>
  <c r="I122" i="2"/>
  <c r="I121" i="2"/>
  <c r="I120" i="2"/>
  <c r="I116" i="2"/>
  <c r="I115" i="2"/>
  <c r="I114" i="2"/>
  <c r="I113" i="2"/>
  <c r="I112" i="2"/>
  <c r="I111" i="2"/>
  <c r="I110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79" i="2"/>
  <c r="I78" i="2"/>
  <c r="I77" i="2"/>
  <c r="I76" i="2"/>
  <c r="I75" i="2"/>
  <c r="I74" i="2"/>
  <c r="I73" i="2"/>
  <c r="I72" i="2"/>
  <c r="I71" i="2"/>
  <c r="I67" i="2"/>
  <c r="I66" i="2"/>
  <c r="I65" i="2"/>
  <c r="I64" i="2"/>
  <c r="I63" i="2"/>
  <c r="I61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176" i="1"/>
  <c r="I174" i="1"/>
  <c r="I173" i="1"/>
  <c r="I165" i="1"/>
  <c r="I162" i="1"/>
  <c r="I160" i="1"/>
  <c r="I157" i="1"/>
  <c r="I152" i="1"/>
  <c r="I149" i="1"/>
  <c r="I142" i="1"/>
  <c r="I141" i="1"/>
  <c r="I132" i="1"/>
  <c r="I131" i="1"/>
  <c r="I130" i="1"/>
  <c r="I129" i="1"/>
  <c r="I128" i="1"/>
  <c r="I127" i="1"/>
  <c r="I126" i="1"/>
  <c r="I124" i="1"/>
  <c r="I123" i="1"/>
  <c r="I120" i="1"/>
  <c r="I119" i="1"/>
  <c r="I117" i="1"/>
  <c r="I116" i="1"/>
  <c r="I113" i="1"/>
  <c r="I111" i="1"/>
  <c r="I109" i="1"/>
  <c r="I107" i="1"/>
  <c r="I106" i="1"/>
  <c r="I99" i="1"/>
  <c r="I98" i="1"/>
  <c r="I97" i="1"/>
  <c r="I96" i="1"/>
  <c r="I92" i="1"/>
  <c r="I91" i="1"/>
  <c r="I90" i="1"/>
  <c r="I89" i="1"/>
  <c r="I88" i="1"/>
  <c r="I81" i="1"/>
  <c r="I78" i="1"/>
  <c r="I76" i="1"/>
  <c r="I72" i="1"/>
  <c r="I71" i="1"/>
  <c r="I65" i="1"/>
  <c r="I64" i="1"/>
  <c r="I62" i="1"/>
  <c r="I60" i="1"/>
  <c r="I59" i="1"/>
  <c r="I57" i="1"/>
  <c r="I56" i="1"/>
  <c r="I55" i="1"/>
  <c r="I54" i="1"/>
  <c r="I52" i="1"/>
  <c r="I51" i="1"/>
  <c r="I49" i="1"/>
  <c r="I48" i="1"/>
  <c r="I46" i="1"/>
  <c r="I42" i="1"/>
  <c r="I41" i="1"/>
  <c r="I37" i="1"/>
  <c r="I35" i="1"/>
  <c r="I34" i="1"/>
  <c r="I22" i="1"/>
  <c r="I211" i="1"/>
  <c r="I210" i="1"/>
  <c r="I205" i="1"/>
  <c r="I204" i="1"/>
  <c r="I202" i="1"/>
  <c r="I201" i="1"/>
  <c r="I196" i="1"/>
  <c r="I195" i="1"/>
  <c r="I189" i="1"/>
  <c r="I181" i="1"/>
  <c r="I254" i="1"/>
  <c r="I250" i="1"/>
  <c r="I249" i="1"/>
  <c r="I243" i="1"/>
  <c r="I241" i="1"/>
  <c r="I239" i="1"/>
  <c r="I237" i="1"/>
  <c r="I233" i="1"/>
  <c r="I228" i="1"/>
  <c r="I224" i="1"/>
  <c r="I223" i="1"/>
  <c r="I222" i="1"/>
  <c r="I221" i="1"/>
  <c r="I220" i="1"/>
  <c r="I411" i="1"/>
  <c r="I410" i="1"/>
  <c r="I408" i="1"/>
  <c r="I405" i="1"/>
  <c r="I400" i="1"/>
  <c r="I399" i="1"/>
  <c r="I398" i="1"/>
  <c r="I389" i="1"/>
  <c r="I388" i="1"/>
  <c r="I387" i="1"/>
  <c r="I382" i="1"/>
  <c r="I381" i="1"/>
  <c r="I375" i="1"/>
  <c r="I372" i="1"/>
  <c r="I368" i="1"/>
  <c r="I367" i="1"/>
  <c r="I366" i="1"/>
  <c r="I364" i="1"/>
  <c r="I362" i="1"/>
  <c r="I361" i="1"/>
  <c r="I351" i="1"/>
  <c r="I350" i="1"/>
  <c r="I349" i="1"/>
  <c r="I348" i="1"/>
  <c r="I341" i="1"/>
  <c r="I339" i="1"/>
  <c r="I338" i="1"/>
  <c r="I320" i="1"/>
  <c r="I318" i="1"/>
  <c r="I316" i="1"/>
  <c r="I312" i="1"/>
  <c r="I306" i="1"/>
  <c r="I301" i="1"/>
  <c r="I300" i="1"/>
  <c r="I293" i="1"/>
  <c r="I292" i="1"/>
  <c r="I291" i="1"/>
  <c r="I290" i="1"/>
  <c r="I288" i="1"/>
  <c r="I287" i="1"/>
  <c r="I281" i="1"/>
  <c r="I277" i="1"/>
  <c r="I274" i="1"/>
  <c r="I273" i="1"/>
  <c r="I272" i="1"/>
  <c r="I268" i="1"/>
  <c r="I267" i="1"/>
  <c r="I450" i="1"/>
  <c r="I449" i="1"/>
  <c r="I443" i="1"/>
  <c r="I437" i="1"/>
  <c r="I433" i="1"/>
  <c r="I432" i="1"/>
  <c r="I431" i="1"/>
  <c r="I428" i="1"/>
  <c r="I426" i="1"/>
  <c r="I423" i="1"/>
  <c r="I420" i="1"/>
  <c r="I419" i="1"/>
  <c r="I418" i="1"/>
  <c r="I415" i="1"/>
  <c r="I481" i="1"/>
  <c r="I480" i="1"/>
  <c r="I479" i="1"/>
  <c r="I478" i="1"/>
  <c r="I477" i="1"/>
  <c r="I476" i="1"/>
  <c r="I474" i="1"/>
  <c r="I468" i="1"/>
  <c r="I465" i="1"/>
  <c r="I459" i="1"/>
  <c r="I458" i="1"/>
  <c r="I528" i="1"/>
  <c r="I527" i="1"/>
  <c r="I525" i="1"/>
  <c r="I524" i="1"/>
  <c r="I521" i="1"/>
  <c r="I518" i="1"/>
  <c r="I517" i="1"/>
  <c r="I516" i="1"/>
  <c r="I515" i="1"/>
  <c r="I510" i="1"/>
  <c r="I508" i="1"/>
  <c r="I506" i="1"/>
  <c r="I505" i="1"/>
  <c r="I503" i="1"/>
  <c r="I501" i="1"/>
  <c r="I500" i="1"/>
  <c r="I492" i="1"/>
  <c r="I489" i="1"/>
  <c r="I487" i="1"/>
  <c r="I544" i="1"/>
  <c r="I541" i="1"/>
  <c r="I540" i="1"/>
  <c r="I539" i="1"/>
  <c r="I538" i="1"/>
  <c r="I535" i="1"/>
  <c r="I534" i="1"/>
  <c r="I532" i="1"/>
  <c r="I583" i="1"/>
  <c r="I581" i="1"/>
  <c r="I580" i="1"/>
  <c r="I575" i="1"/>
  <c r="I565" i="1"/>
  <c r="I560" i="1"/>
  <c r="I559" i="1"/>
  <c r="I553" i="1"/>
  <c r="I550" i="1"/>
  <c r="I549" i="1"/>
  <c r="I606" i="1"/>
  <c r="I709" i="1"/>
  <c r="I618" i="1"/>
  <c r="I631" i="1"/>
  <c r="I651" i="1"/>
  <c r="I683" i="1"/>
  <c r="I646" i="1"/>
  <c r="I620" i="1"/>
  <c r="I712" i="1"/>
  <c r="I635" i="1"/>
  <c r="I686" i="1"/>
  <c r="I680" i="1"/>
  <c r="I600" i="1"/>
  <c r="I599" i="1"/>
  <c r="I598" i="1"/>
  <c r="I675" i="1"/>
  <c r="I692" i="1"/>
  <c r="I679" i="1"/>
  <c r="I699" i="1"/>
  <c r="I707" i="1"/>
  <c r="I627" i="1"/>
  <c r="I716" i="1"/>
  <c r="I706" i="1"/>
  <c r="I652" i="1"/>
  <c r="I764" i="1"/>
  <c r="I757" i="1"/>
  <c r="I747" i="1"/>
  <c r="I746" i="1"/>
  <c r="I740" i="1"/>
  <c r="I739" i="1"/>
  <c r="I738" i="1"/>
  <c r="I737" i="1"/>
  <c r="I730" i="1"/>
  <c r="I729" i="1"/>
  <c r="I938" i="1"/>
  <c r="I926" i="1"/>
  <c r="I922" i="1"/>
  <c r="I919" i="1"/>
  <c r="I915" i="1"/>
  <c r="I914" i="1"/>
  <c r="I913" i="1"/>
  <c r="I912" i="1"/>
  <c r="I911" i="1"/>
  <c r="I909" i="1"/>
  <c r="I906" i="1"/>
  <c r="I895" i="1"/>
  <c r="I894" i="1"/>
  <c r="I891" i="1"/>
  <c r="I890" i="1"/>
  <c r="I883" i="1"/>
  <c r="I881" i="1"/>
  <c r="I877" i="1"/>
  <c r="I874" i="1"/>
  <c r="I871" i="1"/>
  <c r="I864" i="1"/>
  <c r="I861" i="1"/>
  <c r="I850" i="1"/>
  <c r="I194" i="1"/>
  <c r="I833" i="1"/>
  <c r="I832" i="1"/>
  <c r="I831" i="1"/>
  <c r="I829" i="1"/>
  <c r="I824" i="1"/>
  <c r="I823" i="1"/>
  <c r="I822" i="1"/>
  <c r="I821" i="1"/>
  <c r="I820" i="1"/>
  <c r="I818" i="1"/>
  <c r="I813" i="1"/>
  <c r="I811" i="1"/>
  <c r="I810" i="1"/>
  <c r="I809" i="1"/>
  <c r="I803" i="1"/>
  <c r="I798" i="1"/>
  <c r="I796" i="1"/>
  <c r="I788" i="1"/>
  <c r="I787" i="1"/>
  <c r="I786" i="1"/>
  <c r="I784" i="1"/>
  <c r="I783" i="1"/>
  <c r="I779" i="1"/>
  <c r="I771" i="1"/>
  <c r="I175" i="1"/>
  <c r="I172" i="1"/>
  <c r="I171" i="1"/>
  <c r="I170" i="1"/>
  <c r="I169" i="1"/>
  <c r="I168" i="1"/>
  <c r="I167" i="1"/>
  <c r="I166" i="1"/>
  <c r="I164" i="1"/>
  <c r="I163" i="1"/>
  <c r="I161" i="1"/>
  <c r="I159" i="1"/>
  <c r="I158" i="1"/>
  <c r="I156" i="1"/>
  <c r="I155" i="1"/>
  <c r="I154" i="1"/>
  <c r="I153" i="1"/>
  <c r="I151" i="1"/>
  <c r="I150" i="1"/>
  <c r="I148" i="1"/>
  <c r="I147" i="1"/>
  <c r="I146" i="1"/>
  <c r="I145" i="1"/>
  <c r="I144" i="1"/>
  <c r="I143" i="1"/>
  <c r="I140" i="1"/>
  <c r="I139" i="1"/>
  <c r="I138" i="1"/>
  <c r="I137" i="1"/>
  <c r="I136" i="1"/>
  <c r="I135" i="1"/>
  <c r="I134" i="1"/>
  <c r="I133" i="1"/>
  <c r="I125" i="1"/>
  <c r="I122" i="1"/>
  <c r="I121" i="1"/>
  <c r="I118" i="1"/>
  <c r="I115" i="1"/>
  <c r="I114" i="1"/>
  <c r="I112" i="1"/>
  <c r="I110" i="1"/>
  <c r="I108" i="1"/>
  <c r="I105" i="1"/>
  <c r="I104" i="1"/>
  <c r="I103" i="1"/>
  <c r="I102" i="1"/>
  <c r="I101" i="1"/>
  <c r="I100" i="1"/>
  <c r="I95" i="1"/>
  <c r="I94" i="1"/>
  <c r="I93" i="1"/>
  <c r="I87" i="1"/>
  <c r="I86" i="1"/>
  <c r="I85" i="1"/>
  <c r="I84" i="1"/>
  <c r="I83" i="1"/>
  <c r="I82" i="1"/>
  <c r="I80" i="1"/>
  <c r="I79" i="1"/>
  <c r="I77" i="1"/>
  <c r="I75" i="1"/>
  <c r="I74" i="1"/>
  <c r="I73" i="1"/>
  <c r="I70" i="1"/>
  <c r="I69" i="1"/>
  <c r="I68" i="1"/>
  <c r="I67" i="1"/>
  <c r="I66" i="1"/>
  <c r="I63" i="1"/>
  <c r="I61" i="1"/>
  <c r="I58" i="1"/>
  <c r="I53" i="1"/>
  <c r="I50" i="1"/>
  <c r="I47" i="1"/>
  <c r="I45" i="1"/>
  <c r="I44" i="1"/>
  <c r="I43" i="1"/>
  <c r="I40" i="1"/>
  <c r="I39" i="1"/>
  <c r="I38" i="1"/>
  <c r="I36" i="1"/>
  <c r="I33" i="1"/>
  <c r="I32" i="1"/>
  <c r="I31" i="1"/>
  <c r="I30" i="1"/>
  <c r="I29" i="1"/>
  <c r="I28" i="1"/>
  <c r="I27" i="1"/>
  <c r="I26" i="1"/>
  <c r="I25" i="1"/>
  <c r="I24" i="1"/>
  <c r="I23" i="1"/>
  <c r="I209" i="1"/>
  <c r="I208" i="1"/>
  <c r="I207" i="1"/>
  <c r="I206" i="1"/>
  <c r="I203" i="1"/>
  <c r="I200" i="1"/>
  <c r="I199" i="1"/>
  <c r="I198" i="1"/>
  <c r="I197" i="1"/>
  <c r="I193" i="1"/>
  <c r="I192" i="1"/>
  <c r="I191" i="1"/>
  <c r="I190" i="1"/>
  <c r="I188" i="1"/>
  <c r="I187" i="1"/>
  <c r="I186" i="1"/>
  <c r="I185" i="1"/>
  <c r="I184" i="1"/>
  <c r="I183" i="1"/>
  <c r="I182" i="1"/>
  <c r="I180" i="1"/>
  <c r="I257" i="1"/>
  <c r="I256" i="1"/>
  <c r="I255" i="1"/>
  <c r="I253" i="1"/>
  <c r="I252" i="1"/>
  <c r="I251" i="1"/>
  <c r="I248" i="1"/>
  <c r="I247" i="1"/>
  <c r="I246" i="1"/>
  <c r="I245" i="1"/>
  <c r="I244" i="1"/>
  <c r="I242" i="1"/>
  <c r="I240" i="1"/>
  <c r="I238" i="1"/>
  <c r="I236" i="1"/>
  <c r="I235" i="1"/>
  <c r="I234" i="1"/>
  <c r="I232" i="1"/>
  <c r="I231" i="1"/>
  <c r="I230" i="1"/>
  <c r="I229" i="1"/>
  <c r="I227" i="1"/>
  <c r="I226" i="1"/>
  <c r="I225" i="1"/>
  <c r="I219" i="1"/>
  <c r="I218" i="1"/>
  <c r="I217" i="1"/>
  <c r="I216" i="1"/>
  <c r="I215" i="1"/>
  <c r="I409" i="1"/>
  <c r="I407" i="1"/>
  <c r="I406" i="1"/>
  <c r="I404" i="1"/>
  <c r="I403" i="1"/>
  <c r="I402" i="1"/>
  <c r="I401" i="1"/>
  <c r="I397" i="1"/>
  <c r="I396" i="1"/>
  <c r="I395" i="1"/>
  <c r="I394" i="1"/>
  <c r="I393" i="1"/>
  <c r="I392" i="1"/>
  <c r="I391" i="1"/>
  <c r="I390" i="1"/>
  <c r="I386" i="1"/>
  <c r="I385" i="1"/>
  <c r="I384" i="1"/>
  <c r="I383" i="1"/>
  <c r="I380" i="1"/>
  <c r="I379" i="1"/>
  <c r="I378" i="1"/>
  <c r="I377" i="1"/>
  <c r="I376" i="1"/>
  <c r="I374" i="1"/>
  <c r="I373" i="1"/>
  <c r="I371" i="1"/>
  <c r="I370" i="1"/>
  <c r="I369" i="1"/>
  <c r="I365" i="1"/>
  <c r="I363" i="1"/>
  <c r="I360" i="1"/>
  <c r="I359" i="1"/>
  <c r="I358" i="1"/>
  <c r="I357" i="1"/>
  <c r="I356" i="1"/>
  <c r="I355" i="1"/>
  <c r="I354" i="1"/>
  <c r="I353" i="1"/>
  <c r="I352" i="1"/>
  <c r="I347" i="1"/>
  <c r="I346" i="1"/>
  <c r="I345" i="1"/>
  <c r="I344" i="1"/>
  <c r="I343" i="1"/>
  <c r="I342" i="1"/>
  <c r="I340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19" i="1"/>
  <c r="I317" i="1"/>
  <c r="I315" i="1"/>
  <c r="I314" i="1"/>
  <c r="I313" i="1"/>
  <c r="I311" i="1"/>
  <c r="I310" i="1"/>
  <c r="I309" i="1"/>
  <c r="I308" i="1"/>
  <c r="I307" i="1"/>
  <c r="I305" i="1"/>
  <c r="I304" i="1"/>
  <c r="I303" i="1"/>
  <c r="I302" i="1"/>
  <c r="I299" i="1"/>
  <c r="I298" i="1"/>
  <c r="I297" i="1"/>
  <c r="I296" i="1"/>
  <c r="I295" i="1"/>
  <c r="I294" i="1"/>
  <c r="I289" i="1"/>
  <c r="I286" i="1"/>
  <c r="I285" i="1"/>
  <c r="I284" i="1"/>
  <c r="I283" i="1"/>
  <c r="I282" i="1"/>
  <c r="I280" i="1"/>
  <c r="I279" i="1"/>
  <c r="I278" i="1"/>
  <c r="I276" i="1"/>
  <c r="I275" i="1"/>
  <c r="I271" i="1"/>
  <c r="I270" i="1"/>
  <c r="I269" i="1"/>
  <c r="I266" i="1"/>
  <c r="I265" i="1"/>
  <c r="I264" i="1"/>
  <c r="I263" i="1"/>
  <c r="I262" i="1"/>
  <c r="I261" i="1"/>
  <c r="I448" i="1"/>
  <c r="I447" i="1"/>
  <c r="I446" i="1"/>
  <c r="I445" i="1"/>
  <c r="I444" i="1"/>
  <c r="I442" i="1"/>
  <c r="I441" i="1"/>
  <c r="I440" i="1"/>
  <c r="I439" i="1"/>
  <c r="I438" i="1"/>
  <c r="I436" i="1"/>
  <c r="I435" i="1"/>
  <c r="I434" i="1"/>
  <c r="I430" i="1"/>
  <c r="I429" i="1"/>
  <c r="I427" i="1"/>
  <c r="I425" i="1"/>
  <c r="I424" i="1"/>
  <c r="I422" i="1"/>
  <c r="I421" i="1"/>
  <c r="I417" i="1"/>
  <c r="I416" i="1"/>
  <c r="I483" i="1"/>
  <c r="I482" i="1"/>
  <c r="I475" i="1"/>
  <c r="I473" i="1"/>
  <c r="I472" i="1"/>
  <c r="I471" i="1"/>
  <c r="I470" i="1"/>
  <c r="I469" i="1"/>
  <c r="I467" i="1"/>
  <c r="I466" i="1"/>
  <c r="I464" i="1"/>
  <c r="I463" i="1"/>
  <c r="I462" i="1"/>
  <c r="I461" i="1"/>
  <c r="I460" i="1"/>
  <c r="I457" i="1"/>
  <c r="I456" i="1"/>
  <c r="I455" i="1"/>
  <c r="I454" i="1"/>
  <c r="I526" i="1"/>
  <c r="I523" i="1"/>
  <c r="I522" i="1"/>
  <c r="I520" i="1"/>
  <c r="I519" i="1"/>
  <c r="I514" i="1"/>
  <c r="I513" i="1"/>
  <c r="I512" i="1"/>
  <c r="I511" i="1"/>
  <c r="I509" i="1"/>
  <c r="I507" i="1"/>
  <c r="I504" i="1"/>
  <c r="I502" i="1"/>
  <c r="I499" i="1"/>
  <c r="I498" i="1"/>
  <c r="I497" i="1"/>
  <c r="I496" i="1"/>
  <c r="I495" i="1"/>
  <c r="I494" i="1"/>
  <c r="I493" i="1"/>
  <c r="I491" i="1"/>
  <c r="I490" i="1"/>
  <c r="I488" i="1"/>
  <c r="I543" i="1"/>
  <c r="I542" i="1"/>
  <c r="I537" i="1"/>
  <c r="I536" i="1"/>
  <c r="I533" i="1"/>
  <c r="I588" i="1"/>
  <c r="I587" i="1"/>
  <c r="I586" i="1"/>
  <c r="I585" i="1"/>
  <c r="I584" i="1"/>
  <c r="I582" i="1"/>
  <c r="I579" i="1"/>
  <c r="I578" i="1"/>
  <c r="I577" i="1"/>
  <c r="I576" i="1"/>
  <c r="I574" i="1"/>
  <c r="I573" i="1"/>
  <c r="I572" i="1"/>
  <c r="I571" i="1"/>
  <c r="I570" i="1"/>
  <c r="I569" i="1"/>
  <c r="I568" i="1"/>
  <c r="I567" i="1"/>
  <c r="I566" i="1"/>
  <c r="I564" i="1"/>
  <c r="I563" i="1"/>
  <c r="I562" i="1"/>
  <c r="I561" i="1"/>
  <c r="I558" i="1"/>
  <c r="I557" i="1"/>
  <c r="I556" i="1"/>
  <c r="I555" i="1"/>
  <c r="I554" i="1"/>
  <c r="I552" i="1"/>
  <c r="I551" i="1"/>
  <c r="I548" i="1"/>
  <c r="I616" i="1"/>
  <c r="I654" i="1"/>
  <c r="I708" i="1"/>
  <c r="I693" i="1"/>
  <c r="I701" i="1"/>
  <c r="I667" i="1"/>
  <c r="I596" i="1"/>
  <c r="I629" i="1"/>
  <c r="I621" i="1"/>
  <c r="I710" i="1"/>
  <c r="I661" i="1"/>
  <c r="I594" i="1"/>
  <c r="I719" i="1"/>
  <c r="I614" i="1"/>
  <c r="I677" i="1"/>
  <c r="I644" i="1"/>
  <c r="I607" i="1"/>
  <c r="I611" i="1"/>
  <c r="I676" i="1"/>
  <c r="I688" i="1"/>
  <c r="I674" i="1"/>
  <c r="I663" i="1"/>
  <c r="I687" i="1"/>
  <c r="I619" i="1"/>
  <c r="I656" i="1"/>
  <c r="I640" i="1"/>
  <c r="I722" i="1"/>
  <c r="I649" i="1"/>
  <c r="I628" i="1"/>
  <c r="I622" i="1"/>
  <c r="I685" i="1"/>
  <c r="I682" i="1"/>
  <c r="I634" i="1"/>
  <c r="I660" i="1"/>
  <c r="I671" i="1"/>
  <c r="I664" i="1"/>
  <c r="I645" i="1"/>
  <c r="I601" i="1"/>
  <c r="I662" i="1"/>
  <c r="I625" i="1"/>
  <c r="I617" i="1"/>
  <c r="I659" i="1"/>
  <c r="I713" i="1"/>
  <c r="I605" i="1"/>
  <c r="I613" i="1"/>
  <c r="I636" i="1"/>
  <c r="I639" i="1"/>
  <c r="I638" i="1"/>
  <c r="I718" i="1"/>
  <c r="I717" i="1"/>
  <c r="I623" i="1"/>
  <c r="I630" i="1"/>
  <c r="I690" i="1"/>
  <c r="I703" i="1"/>
  <c r="I615" i="1"/>
  <c r="I643" i="1"/>
  <c r="I610" i="1"/>
  <c r="I665" i="1"/>
  <c r="I593" i="1"/>
  <c r="I668" i="1"/>
  <c r="I720" i="1"/>
  <c r="I626" i="1"/>
  <c r="I695" i="1"/>
  <c r="I653" i="1"/>
  <c r="I648" i="1"/>
  <c r="I711" i="1"/>
  <c r="I604" i="1"/>
  <c r="I657" i="1"/>
  <c r="I697" i="1"/>
  <c r="I637" i="1"/>
  <c r="I696" i="1"/>
  <c r="I691" i="1"/>
  <c r="I670" i="1"/>
  <c r="I669" i="1"/>
  <c r="I681" i="1"/>
  <c r="I721" i="1"/>
  <c r="I714" i="1"/>
  <c r="I704" i="1"/>
  <c r="I700" i="1"/>
  <c r="I698" i="1"/>
  <c r="I684" i="1"/>
  <c r="I673" i="1"/>
  <c r="I650" i="1"/>
  <c r="I633" i="1"/>
  <c r="I612" i="1"/>
  <c r="I672" i="1"/>
  <c r="I642" i="1"/>
  <c r="I608" i="1"/>
  <c r="I702" i="1"/>
  <c r="I624" i="1"/>
  <c r="I705" i="1"/>
  <c r="I715" i="1"/>
  <c r="I666" i="1"/>
  <c r="I592" i="1"/>
  <c r="I597" i="1"/>
  <c r="I647" i="1"/>
  <c r="I632" i="1"/>
  <c r="I678" i="1"/>
  <c r="I655" i="1"/>
  <c r="I641" i="1"/>
  <c r="I595" i="1"/>
  <c r="I689" i="1"/>
  <c r="I658" i="1"/>
  <c r="I603" i="1"/>
  <c r="I609" i="1"/>
  <c r="I602" i="1"/>
  <c r="I694" i="1"/>
  <c r="I763" i="1"/>
  <c r="I762" i="1"/>
  <c r="I761" i="1"/>
  <c r="I760" i="1"/>
  <c r="I759" i="1"/>
  <c r="I758" i="1"/>
  <c r="I756" i="1"/>
  <c r="I755" i="1"/>
  <c r="I754" i="1"/>
  <c r="I753" i="1"/>
  <c r="I752" i="1"/>
  <c r="I751" i="1"/>
  <c r="I750" i="1"/>
  <c r="I749" i="1"/>
  <c r="I748" i="1"/>
  <c r="I745" i="1"/>
  <c r="I744" i="1"/>
  <c r="I743" i="1"/>
  <c r="I742" i="1"/>
  <c r="I741" i="1"/>
  <c r="I736" i="1"/>
  <c r="I735" i="1"/>
  <c r="I734" i="1"/>
  <c r="I733" i="1"/>
  <c r="I732" i="1"/>
  <c r="I731" i="1"/>
  <c r="I728" i="1"/>
  <c r="I727" i="1"/>
  <c r="I726" i="1"/>
  <c r="I937" i="1"/>
  <c r="I936" i="1"/>
  <c r="I935" i="1"/>
  <c r="I934" i="1"/>
  <c r="I933" i="1"/>
  <c r="I932" i="1"/>
  <c r="I931" i="1"/>
  <c r="I930" i="1"/>
  <c r="I929" i="1"/>
  <c r="I928" i="1"/>
  <c r="I927" i="1"/>
  <c r="I925" i="1"/>
  <c r="I924" i="1"/>
  <c r="I923" i="1"/>
  <c r="I921" i="1"/>
  <c r="I920" i="1"/>
  <c r="I918" i="1"/>
  <c r="I917" i="1"/>
  <c r="I916" i="1"/>
  <c r="I910" i="1"/>
  <c r="I908" i="1"/>
  <c r="I907" i="1"/>
  <c r="I905" i="1"/>
  <c r="I904" i="1"/>
  <c r="I903" i="1"/>
  <c r="I902" i="1"/>
  <c r="I901" i="1"/>
  <c r="I900" i="1"/>
  <c r="I899" i="1"/>
  <c r="I898" i="1"/>
  <c r="I897" i="1"/>
  <c r="I896" i="1"/>
  <c r="I893" i="1"/>
  <c r="I892" i="1"/>
  <c r="I889" i="1"/>
  <c r="I888" i="1"/>
  <c r="I887" i="1"/>
  <c r="I886" i="1"/>
  <c r="I885" i="1"/>
  <c r="I884" i="1"/>
  <c r="I882" i="1"/>
  <c r="I880" i="1"/>
  <c r="I879" i="1"/>
  <c r="I878" i="1"/>
  <c r="I876" i="1"/>
  <c r="I875" i="1"/>
  <c r="I873" i="1"/>
  <c r="I872" i="1"/>
  <c r="I870" i="1"/>
  <c r="I869" i="1"/>
  <c r="I868" i="1"/>
  <c r="I867" i="1"/>
  <c r="I866" i="1"/>
  <c r="I865" i="1"/>
  <c r="I863" i="1"/>
  <c r="I862" i="1"/>
  <c r="I860" i="1"/>
  <c r="I859" i="1"/>
  <c r="I858" i="1"/>
  <c r="I857" i="1"/>
  <c r="I856" i="1"/>
  <c r="I855" i="1"/>
  <c r="I854" i="1"/>
  <c r="I853" i="1"/>
  <c r="I852" i="1"/>
  <c r="I851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0" i="1"/>
  <c r="I828" i="1"/>
  <c r="I827" i="1"/>
  <c r="I826" i="1"/>
  <c r="I825" i="1"/>
  <c r="I819" i="1"/>
  <c r="I817" i="1"/>
  <c r="I816" i="1"/>
  <c r="I815" i="1"/>
  <c r="I814" i="1"/>
  <c r="I812" i="1"/>
  <c r="I808" i="1"/>
  <c r="I807" i="1"/>
  <c r="I806" i="1"/>
  <c r="I805" i="1"/>
  <c r="I804" i="1"/>
  <c r="I802" i="1"/>
  <c r="I801" i="1"/>
  <c r="I800" i="1"/>
  <c r="I799" i="1"/>
  <c r="I797" i="1"/>
  <c r="I795" i="1"/>
  <c r="I794" i="1"/>
  <c r="I793" i="1"/>
  <c r="I792" i="1"/>
  <c r="I791" i="1"/>
  <c r="I790" i="1"/>
  <c r="I789" i="1"/>
  <c r="I785" i="1"/>
  <c r="I782" i="1"/>
  <c r="I781" i="1"/>
  <c r="I780" i="1"/>
  <c r="I778" i="1"/>
  <c r="I777" i="1"/>
  <c r="I776" i="1"/>
  <c r="I775" i="1"/>
  <c r="I774" i="1"/>
  <c r="I773" i="1"/>
  <c r="I772" i="1"/>
  <c r="I770" i="1"/>
  <c r="I769" i="1"/>
  <c r="I768" i="1"/>
  <c r="I948" i="1"/>
  <c r="I946" i="1"/>
  <c r="I956" i="1"/>
  <c r="I947" i="1"/>
  <c r="I953" i="1"/>
  <c r="I945" i="1"/>
  <c r="I952" i="1"/>
  <c r="I955" i="1"/>
  <c r="I942" i="1"/>
  <c r="I950" i="1"/>
  <c r="I943" i="1"/>
  <c r="I954" i="1"/>
  <c r="I949" i="1"/>
  <c r="I944" i="1"/>
  <c r="I951" i="1"/>
  <c r="G958" i="1" l="1"/>
  <c r="K140" i="3"/>
  <c r="I134" i="3"/>
  <c r="I205" i="2"/>
  <c r="K211" i="2"/>
</calcChain>
</file>

<file path=xl/sharedStrings.xml><?xml version="1.0" encoding="utf-8"?>
<sst xmlns="http://schemas.openxmlformats.org/spreadsheetml/2006/main" count="10585" uniqueCount="3370">
  <si>
    <t/>
  </si>
  <si>
    <t>Roaring Brook Press</t>
  </si>
  <si>
    <t>Hardcover</t>
  </si>
  <si>
    <t>Action &amp; Adventure</t>
  </si>
  <si>
    <t>12 to 18, Gr 7 to 12</t>
  </si>
  <si>
    <t>10/25/2016</t>
  </si>
  <si>
    <t>9780062423771</t>
  </si>
  <si>
    <t>End of Oz</t>
  </si>
  <si>
    <t>Paige, Danielle</t>
  </si>
  <si>
    <t>Dorothy Must Die</t>
  </si>
  <si>
    <t>HarperCollins</t>
  </si>
  <si>
    <t>14 &amp; Up, Gr 9 &amp; Up</t>
  </si>
  <si>
    <t>3/14/2017</t>
  </si>
  <si>
    <t>9780545836944</t>
  </si>
  <si>
    <t>Everland</t>
  </si>
  <si>
    <t>Spinale, Wendy</t>
  </si>
  <si>
    <t>Scholastic Press</t>
  </si>
  <si>
    <t>12 &amp; Up, Gr 7 &amp; Up</t>
  </si>
  <si>
    <t>5/10/2016</t>
  </si>
  <si>
    <t>9780553513097</t>
  </si>
  <si>
    <t>Fever Code (Maze Runner, Book Five; Prequel)</t>
  </si>
  <si>
    <t>Dashner, James</t>
  </si>
  <si>
    <t>Maze Runner Series</t>
  </si>
  <si>
    <t>Delacorte Press</t>
  </si>
  <si>
    <t>9/27/2016</t>
  </si>
  <si>
    <t>9780553499155</t>
  </si>
  <si>
    <t>Gemina</t>
  </si>
  <si>
    <t>Kaufman, Amie</t>
  </si>
  <si>
    <t>Illuminae Files</t>
  </si>
  <si>
    <t>Knopf Books for Young Readers</t>
  </si>
  <si>
    <t>10/18/2016</t>
  </si>
  <si>
    <t>9780399162435</t>
  </si>
  <si>
    <t>Last Star</t>
  </si>
  <si>
    <t>Yancey, Rick</t>
  </si>
  <si>
    <t>5th Wave</t>
  </si>
  <si>
    <t>G.P. Putnam's Sons Books for Young Readers</t>
  </si>
  <si>
    <t>5/24/2016</t>
  </si>
  <si>
    <t>Carolrhoda Lab™</t>
  </si>
  <si>
    <t>Dystopian</t>
  </si>
  <si>
    <t>14 to 18, Gr 9 to 12</t>
  </si>
  <si>
    <t>9/1/2016</t>
  </si>
  <si>
    <t>9781250044655</t>
  </si>
  <si>
    <t>Heartless</t>
  </si>
  <si>
    <t>Meyer, Marissa</t>
  </si>
  <si>
    <t>Queen of Hearts</t>
  </si>
  <si>
    <t>Feiwel &amp; Friends</t>
  </si>
  <si>
    <t>11/8/2016</t>
  </si>
  <si>
    <t>9781250095251</t>
  </si>
  <si>
    <t>Caraval</t>
  </si>
  <si>
    <t>Garber, Stephanie</t>
  </si>
  <si>
    <t>Flatiron Books</t>
  </si>
  <si>
    <t>Fantasy &amp; Magic</t>
  </si>
  <si>
    <t>13 to 18, Gr 7 &amp; Up</t>
  </si>
  <si>
    <t>1/31/2017</t>
  </si>
  <si>
    <t>9780062310699</t>
  </si>
  <si>
    <t>King's Cage</t>
  </si>
  <si>
    <t>Aveyard, Victoria</t>
  </si>
  <si>
    <t>Red Queen</t>
  </si>
  <si>
    <t>HarperTeen</t>
  </si>
  <si>
    <t>2/7/2017</t>
  </si>
  <si>
    <t>9780399176777</t>
  </si>
  <si>
    <t>Reader</t>
  </si>
  <si>
    <t>Chee, Traci</t>
  </si>
  <si>
    <t>Sea of Ink and Gold</t>
  </si>
  <si>
    <t>9/13/2016</t>
  </si>
  <si>
    <t>Paperback</t>
  </si>
  <si>
    <t>6/7/2016</t>
  </si>
  <si>
    <t>9780062380975</t>
  </si>
  <si>
    <t>Shadowcaster</t>
  </si>
  <si>
    <t>Chima, Cinda Williams</t>
  </si>
  <si>
    <t>Shattered Realms</t>
  </si>
  <si>
    <t>4/4/2017</t>
  </si>
  <si>
    <t>Clare, Cassandra</t>
  </si>
  <si>
    <t>Margaret K. McElderry Books</t>
  </si>
  <si>
    <t>11/15/2016</t>
  </si>
  <si>
    <t>9781250063892</t>
  </si>
  <si>
    <t>Intensity</t>
  </si>
  <si>
    <t>Kenyon, Sherrilyn</t>
  </si>
  <si>
    <t>Chronicles of Nick</t>
  </si>
  <si>
    <t>St. Martin's Griffin</t>
  </si>
  <si>
    <t>4/25/2017</t>
  </si>
  <si>
    <t>Sourcebooks Fire</t>
  </si>
  <si>
    <t>9/6/2016</t>
  </si>
  <si>
    <t>9780544649613</t>
  </si>
  <si>
    <t>Gutless</t>
  </si>
  <si>
    <t>Deuker, Carl</t>
  </si>
  <si>
    <t>HMH Books for Young Readers</t>
  </si>
  <si>
    <t>Football</t>
  </si>
  <si>
    <t>9780553522310</t>
  </si>
  <si>
    <t>And I Darken</t>
  </si>
  <si>
    <t>White, Kiersten</t>
  </si>
  <si>
    <t>And I - Book 1</t>
  </si>
  <si>
    <t>6/28/2016</t>
  </si>
  <si>
    <t>9780399175411</t>
  </si>
  <si>
    <t>Outrun the Moon</t>
  </si>
  <si>
    <t>Lee, Stacey</t>
  </si>
  <si>
    <t>9781101994825</t>
  </si>
  <si>
    <t>Wolf Hollow</t>
  </si>
  <si>
    <t>Wolk, Lauren</t>
  </si>
  <si>
    <t>Dutton Books for Young Readers</t>
  </si>
  <si>
    <t>10 &amp; Up, Gr 5 &amp; Up</t>
  </si>
  <si>
    <t>5/3/2016</t>
  </si>
  <si>
    <t>9780545817844</t>
  </si>
  <si>
    <t>Taste for Monsters</t>
  </si>
  <si>
    <t>Kirby, Matthew J.</t>
  </si>
  <si>
    <t>Horror &amp; Ghost Stories</t>
  </si>
  <si>
    <t>9780525429241</t>
  </si>
  <si>
    <t>Thieving Weasels</t>
  </si>
  <si>
    <t>Taylor, Billy</t>
  </si>
  <si>
    <t>Dial Books</t>
  </si>
  <si>
    <t>Humorous Stories</t>
  </si>
  <si>
    <t>8/23/2016</t>
  </si>
  <si>
    <t>9781250085498</t>
  </si>
  <si>
    <t>Crown of Wishes</t>
  </si>
  <si>
    <t>Chokshi, Roshani</t>
  </si>
  <si>
    <t>3/28/2017</t>
  </si>
  <si>
    <t>9781619633438</t>
  </si>
  <si>
    <t>All We Have Left</t>
  </si>
  <si>
    <t>Mills, Wendy</t>
  </si>
  <si>
    <t>Bloomsbury USChildrens</t>
  </si>
  <si>
    <t>Romance</t>
  </si>
  <si>
    <t>8/9/2016</t>
  </si>
  <si>
    <t>Mysteries &amp; Detective Stories</t>
  </si>
  <si>
    <t>10/4/2016</t>
  </si>
  <si>
    <t>9780763659387</t>
  </si>
  <si>
    <t>Comics Confidential</t>
  </si>
  <si>
    <t>Marcus, Leonard S.</t>
  </si>
  <si>
    <t>Candlewick</t>
  </si>
  <si>
    <t>9780545732437</t>
  </si>
  <si>
    <t>Sabotage: Mission to Destroy Hitler's Atomic Bomb</t>
  </si>
  <si>
    <t>Bascomb, Neal</t>
  </si>
  <si>
    <t>Arthur A. Levine Books</t>
  </si>
  <si>
    <t>5/31/2016</t>
  </si>
  <si>
    <t>9780062458544</t>
  </si>
  <si>
    <t>Ronit &amp; Jamil</t>
  </si>
  <si>
    <t>Laskin, Pamela L.</t>
  </si>
  <si>
    <t>Katherine Tegen Books</t>
  </si>
  <si>
    <t>2/21/2017</t>
  </si>
  <si>
    <t>9781935248828</t>
  </si>
  <si>
    <t>Stealing Indians</t>
  </si>
  <si>
    <t>Smelcer, John</t>
  </si>
  <si>
    <t>Leapfrog Press</t>
  </si>
  <si>
    <t>8/2/2016</t>
  </si>
  <si>
    <t>9780374382704</t>
  </si>
  <si>
    <t>Week of Mondays</t>
  </si>
  <si>
    <t>Brody, Jessica</t>
  </si>
  <si>
    <t>Farrar, Straus and Giroux (BYR)</t>
  </si>
  <si>
    <t>9781595148438</t>
  </si>
  <si>
    <t>Midnight Jewel</t>
  </si>
  <si>
    <t>Mead, Richelle</t>
  </si>
  <si>
    <t>Glittering Court</t>
  </si>
  <si>
    <t>Razorbill</t>
  </si>
  <si>
    <t>9780545945219</t>
  </si>
  <si>
    <t>Forgetting</t>
  </si>
  <si>
    <t>Cameron, Sharon</t>
  </si>
  <si>
    <t>Science Fiction</t>
  </si>
  <si>
    <t>9781481461610</t>
  </si>
  <si>
    <t>Mars One</t>
  </si>
  <si>
    <t>Maberry, Jonathan</t>
  </si>
  <si>
    <t>Simon &amp; Schuster Books for Young Readers</t>
  </si>
  <si>
    <t>9780062387653</t>
  </si>
  <si>
    <t>United as One</t>
  </si>
  <si>
    <t>Lore, Pittacus</t>
  </si>
  <si>
    <t>Lorien Legacies</t>
  </si>
  <si>
    <t>11/22/2016</t>
  </si>
  <si>
    <t>Little, Brown Books for Young Readers</t>
  </si>
  <si>
    <t>12 &amp; Up, Gr 7 to 17</t>
  </si>
  <si>
    <t>1/3/2017</t>
  </si>
  <si>
    <t>9781492636083</t>
  </si>
  <si>
    <t>Hundred Lies of Lizzie Lovett</t>
  </si>
  <si>
    <t>Sedoti, Chelsea</t>
  </si>
  <si>
    <t>3/1/2017</t>
  </si>
  <si>
    <t>9781595147158</t>
  </si>
  <si>
    <t>World Without You</t>
  </si>
  <si>
    <t>Revis, Beth</t>
  </si>
  <si>
    <t>7/19/2016</t>
  </si>
  <si>
    <t>9780553534184</t>
  </si>
  <si>
    <t>Watched</t>
  </si>
  <si>
    <t>Budhos, Marina</t>
  </si>
  <si>
    <t>Wendy Lamb Books</t>
  </si>
  <si>
    <t>10/11/2016</t>
  </si>
  <si>
    <t>9781524715823</t>
  </si>
  <si>
    <t>Da Vinci Code (Young Adult Adaptation)</t>
  </si>
  <si>
    <t>Brown, Dan</t>
  </si>
  <si>
    <t>Thrillers &amp; Suspense</t>
  </si>
  <si>
    <t>9781595148384</t>
  </si>
  <si>
    <t>Emotionary</t>
  </si>
  <si>
    <t>Sher, Eden</t>
  </si>
  <si>
    <t>9780545540612</t>
  </si>
  <si>
    <t>Ghosts</t>
  </si>
  <si>
    <t>Telgemeier, Raina</t>
  </si>
  <si>
    <t>GRAPHIX</t>
  </si>
  <si>
    <t>Comics &amp; Graphic Novels</t>
  </si>
  <si>
    <t>8 to 12, Gr 3 to 7</t>
  </si>
  <si>
    <t>9781442485068</t>
  </si>
  <si>
    <t>Nine, Ten: September 11 Story</t>
  </si>
  <si>
    <t>Baskin, Nora Raleigh</t>
  </si>
  <si>
    <t>Atheneum Books for Young Readers</t>
  </si>
  <si>
    <t>9780399163623</t>
  </si>
  <si>
    <t>Battle of Hackham Heath</t>
  </si>
  <si>
    <t>Flanagan, John A.</t>
  </si>
  <si>
    <t>Ranger's Apprentice Early Year</t>
  </si>
  <si>
    <t>Philomel Books</t>
  </si>
  <si>
    <t>11/29/2016</t>
  </si>
  <si>
    <t>9781481456715</t>
  </si>
  <si>
    <t>Brigands M.C.</t>
  </si>
  <si>
    <t>Muchamore, Robert</t>
  </si>
  <si>
    <t>CHERUB</t>
  </si>
  <si>
    <t>Simon Pulse</t>
  </si>
  <si>
    <t>9780062334565</t>
  </si>
  <si>
    <t>Dark Army</t>
  </si>
  <si>
    <t>Delaney, Joseph</t>
  </si>
  <si>
    <t>New Darkness</t>
  </si>
  <si>
    <t>Greenwillow Books</t>
  </si>
  <si>
    <t>9/20/2016</t>
  </si>
  <si>
    <t>9780545801270</t>
  </si>
  <si>
    <t>Darkest Hour</t>
  </si>
  <si>
    <t>Richmond, Caroline Tung</t>
  </si>
  <si>
    <t>7/26/2016</t>
  </si>
  <si>
    <t>9781484707852</t>
  </si>
  <si>
    <t>Elite</t>
  </si>
  <si>
    <t>Lackey, Mercedes</t>
  </si>
  <si>
    <t>Hunter</t>
  </si>
  <si>
    <t>Disney-Hyperion</t>
  </si>
  <si>
    <t>9780385744195</t>
  </si>
  <si>
    <t>Flame Never Dies</t>
  </si>
  <si>
    <t>Vincent, Rachel</t>
  </si>
  <si>
    <t>Stars Never Rise</t>
  </si>
  <si>
    <t>8/16/2016</t>
  </si>
  <si>
    <t>9781250045812</t>
  </si>
  <si>
    <t>Genius</t>
  </si>
  <si>
    <t>Gout, Leopoldo</t>
  </si>
  <si>
    <t>9780399163579</t>
  </si>
  <si>
    <t>Ghostfaces</t>
  </si>
  <si>
    <t>Brotherband Chronicles</t>
  </si>
  <si>
    <t>6/14/2016</t>
  </si>
  <si>
    <t>9781512405774</t>
  </si>
  <si>
    <t>Incognita</t>
  </si>
  <si>
    <t>Lippert-Martin, Kristen</t>
  </si>
  <si>
    <t>Tabula Rasa Saga</t>
  </si>
  <si>
    <t>10/1/2016</t>
  </si>
  <si>
    <t>9780805091090</t>
  </si>
  <si>
    <t>Lie for a Lie</t>
  </si>
  <si>
    <t>MacCready, Robin Merrow</t>
  </si>
  <si>
    <t>Henry Holt and Co. (BYR)</t>
  </si>
  <si>
    <t>2/28/2017</t>
  </si>
  <si>
    <t>9781338065534</t>
  </si>
  <si>
    <t>Lifers</t>
  </si>
  <si>
    <t>Griffin, M.A.</t>
  </si>
  <si>
    <t>Chicken House</t>
  </si>
  <si>
    <t>9781481469821</t>
  </si>
  <si>
    <t>Michael Vey 6 Fall of Hades</t>
  </si>
  <si>
    <t>Evans, Richard Paul</t>
  </si>
  <si>
    <t>Michael Vey</t>
  </si>
  <si>
    <t>Simon Pulse/Mercury Ink</t>
  </si>
  <si>
    <t>9780545812504</t>
  </si>
  <si>
    <t>Overturned</t>
  </si>
  <si>
    <t>Giles, Lamar</t>
  </si>
  <si>
    <t>9780062216083</t>
  </si>
  <si>
    <t>Release</t>
  </si>
  <si>
    <t>Isbell, Tom</t>
  </si>
  <si>
    <t>Prey Trilogy</t>
  </si>
  <si>
    <t>2/14/2017</t>
  </si>
  <si>
    <t>9781101998298</t>
  </si>
  <si>
    <t>Riverkeep</t>
  </si>
  <si>
    <t>Stewart, Martin</t>
  </si>
  <si>
    <t>Viking Books for Young Readers</t>
  </si>
  <si>
    <t>9781250072832</t>
  </si>
  <si>
    <t>Secret Sea</t>
  </si>
  <si>
    <t>Lyga, Barry</t>
  </si>
  <si>
    <t>10 to 14, Gr 5 to 9</t>
  </si>
  <si>
    <t>9781481456746</t>
  </si>
  <si>
    <t>Shadow Wave</t>
  </si>
  <si>
    <t>9780545654951</t>
  </si>
  <si>
    <t>Take the Key and Lock Her Up (Embassy Row, Book 3)</t>
  </si>
  <si>
    <t>Carter, Ally</t>
  </si>
  <si>
    <t>Embassy Row</t>
  </si>
  <si>
    <t>12/27/2016</t>
  </si>
  <si>
    <t>9780765380944</t>
  </si>
  <si>
    <t>Vicarious</t>
  </si>
  <si>
    <t>Stokes, Paula</t>
  </si>
  <si>
    <t>Tor Teen</t>
  </si>
  <si>
    <t>9781338047493</t>
  </si>
  <si>
    <t>Whenever I'm With You</t>
  </si>
  <si>
    <t>Sharp, Lydia</t>
  </si>
  <si>
    <t>9780545562072</t>
  </si>
  <si>
    <t>Wrath of the Storm (Mark of the Thief #3)</t>
  </si>
  <si>
    <t>Nielsen, Jennifer A.</t>
  </si>
  <si>
    <t>Mark of the Thief</t>
  </si>
  <si>
    <t>9 to 12, Gr 4 to 7</t>
  </si>
  <si>
    <t>9781250095961</t>
  </si>
  <si>
    <t>Daughter of the Pirate King</t>
  </si>
  <si>
    <t>Levenseller, Tricia</t>
  </si>
  <si>
    <t>9780062380784</t>
  </si>
  <si>
    <t>Ship Beyond Time</t>
  </si>
  <si>
    <t>Heilig, Heidi</t>
  </si>
  <si>
    <t>9780544390997</t>
  </si>
  <si>
    <t>Black River Falls</t>
  </si>
  <si>
    <t>Hirsch, Jeff</t>
  </si>
  <si>
    <t>Clarion Books</t>
  </si>
  <si>
    <t>7/5/2016</t>
  </si>
  <si>
    <t>9780544783997</t>
  </si>
  <si>
    <t>Girl on a Plane</t>
  </si>
  <si>
    <t>Moss, Miriam</t>
  </si>
  <si>
    <t>9780399257568</t>
  </si>
  <si>
    <t>Golden</t>
  </si>
  <si>
    <t>de la Cruz, Melissa</t>
  </si>
  <si>
    <t>Heart Of Dread</t>
  </si>
  <si>
    <t>4/5/2016</t>
  </si>
  <si>
    <t>9780316344371</t>
  </si>
  <si>
    <t>Poisoned Blade</t>
  </si>
  <si>
    <t>Elliott, Kate</t>
  </si>
  <si>
    <t>Court of Fives</t>
  </si>
  <si>
    <t>9781338053845</t>
  </si>
  <si>
    <t>Scar Island</t>
  </si>
  <si>
    <t>Gemeinhart, Dan</t>
  </si>
  <si>
    <t>9781481443395</t>
  </si>
  <si>
    <t>Swarm</t>
  </si>
  <si>
    <t>Westerfeld, Scott</t>
  </si>
  <si>
    <t>Zeroes</t>
  </si>
  <si>
    <t>9780399164255</t>
  </si>
  <si>
    <t>Turncoat's Gambit</t>
  </si>
  <si>
    <t>Cremer, Andrea</t>
  </si>
  <si>
    <t>Inventor's Secret</t>
  </si>
  <si>
    <t>9780544800854</t>
  </si>
  <si>
    <t>Flip the Bird</t>
  </si>
  <si>
    <t>Brunner, Kym</t>
  </si>
  <si>
    <t>Animals</t>
  </si>
  <si>
    <t>11/1/2016</t>
  </si>
  <si>
    <t>9781101998830</t>
  </si>
  <si>
    <t>Teddycats</t>
  </si>
  <si>
    <t>Storey, Mike</t>
  </si>
  <si>
    <t>7/12/2016</t>
  </si>
  <si>
    <t>9780553535822</t>
  </si>
  <si>
    <t>DH (Triple Threat, 3)</t>
  </si>
  <si>
    <t>Feinstein, John</t>
  </si>
  <si>
    <t>Triple Threat</t>
  </si>
  <si>
    <t>Baseball &amp; Softball</t>
  </si>
  <si>
    <t>9780451533593</t>
  </si>
  <si>
    <t>Frank #3</t>
  </si>
  <si>
    <t>Alonge, LJ</t>
  </si>
  <si>
    <t>Blacktop</t>
  </si>
  <si>
    <t>Grosset &amp; Dunlap</t>
  </si>
  <si>
    <t>Basketball</t>
  </si>
  <si>
    <t>9781629914459</t>
  </si>
  <si>
    <t>Zodiac Legacy #2: Power Lines</t>
  </si>
  <si>
    <t>Moore, Stuart</t>
  </si>
  <si>
    <t>Zodiac</t>
  </si>
  <si>
    <t>Papercutz</t>
  </si>
  <si>
    <t>9781250078261</t>
  </si>
  <si>
    <t>Wires and Nerve</t>
  </si>
  <si>
    <t>Lunar Chronicles</t>
  </si>
  <si>
    <t>9780996066693</t>
  </si>
  <si>
    <t>Against All Silence</t>
  </si>
  <si>
    <t>Myers, E.C.</t>
  </si>
  <si>
    <t>SOS Thriller</t>
  </si>
  <si>
    <t>Adaptive Books</t>
  </si>
  <si>
    <t>9781250074126</t>
  </si>
  <si>
    <t>Perfect</t>
  </si>
  <si>
    <t>Ahern, Cecelia</t>
  </si>
  <si>
    <t>9780545944946</t>
  </si>
  <si>
    <t>Velocity</t>
  </si>
  <si>
    <t>Wooding, Chris</t>
  </si>
  <si>
    <t>Quercus</t>
  </si>
  <si>
    <t>9781481463515</t>
  </si>
  <si>
    <t>Shadows We Know by Heart</t>
  </si>
  <si>
    <t>Park, Jennifer</t>
  </si>
  <si>
    <t>Fairy Tales &amp; Folklore</t>
  </si>
  <si>
    <t>9780545946124</t>
  </si>
  <si>
    <t>Singing Bones</t>
  </si>
  <si>
    <t>Tan, Shaun</t>
  </si>
  <si>
    <t>Thomas Dunne Book for St. Martin's Griffin</t>
  </si>
  <si>
    <t>15-18, Gr 10-12</t>
  </si>
  <si>
    <t>9780062360274</t>
  </si>
  <si>
    <t>Wish Granter</t>
  </si>
  <si>
    <t>Redwine, C. J.</t>
  </si>
  <si>
    <t>Balzer + Bray</t>
  </si>
  <si>
    <t>9780062422286</t>
  </si>
  <si>
    <t>Hunted</t>
  </si>
  <si>
    <t>Spooner, Meagan</t>
  </si>
  <si>
    <t>9781681190358</t>
  </si>
  <si>
    <t>Life in a Fishbowl</t>
  </si>
  <si>
    <t>Vlahos, Len</t>
  </si>
  <si>
    <t>Family</t>
  </si>
  <si>
    <t>9781627793902</t>
  </si>
  <si>
    <t>Lucky Strikes</t>
  </si>
  <si>
    <t>Bayard, Louis</t>
  </si>
  <si>
    <t>9780399551451</t>
  </si>
  <si>
    <t>Because of the Sun</t>
  </si>
  <si>
    <t>Sanchez, Jenny Torres</t>
  </si>
  <si>
    <t>9780062320551</t>
  </si>
  <si>
    <t>Aerie</t>
  </si>
  <si>
    <t>Headley, Maria Dahvana</t>
  </si>
  <si>
    <t>Magonia</t>
  </si>
  <si>
    <t>9780374300777</t>
  </si>
  <si>
    <t>Battlesaurus: Clash of Empires</t>
  </si>
  <si>
    <t>Falkner, Brian</t>
  </si>
  <si>
    <t>Battlesaurus</t>
  </si>
  <si>
    <t>9780062134554</t>
  </si>
  <si>
    <t>Beheld</t>
  </si>
  <si>
    <t>Flinn, Alex</t>
  </si>
  <si>
    <t>1/10/2017</t>
  </si>
  <si>
    <t>9780399176890</t>
  </si>
  <si>
    <t>Between Worlds</t>
  </si>
  <si>
    <t>Brittenham, Skip</t>
  </si>
  <si>
    <t>8/30/2016</t>
  </si>
  <si>
    <t>9780062409768</t>
  </si>
  <si>
    <t>Blood of Wonderland</t>
  </si>
  <si>
    <t>Oakes, Colleen</t>
  </si>
  <si>
    <t>9781101935996</t>
  </si>
  <si>
    <t>Blood Rose Rebellion</t>
  </si>
  <si>
    <t>Eves, Rosalyn</t>
  </si>
  <si>
    <t>9780062369413</t>
  </si>
  <si>
    <t>Bright Smoke, Cold Fire</t>
  </si>
  <si>
    <t>Hodge, Rosamund</t>
  </si>
  <si>
    <t>9781627792134</t>
  </si>
  <si>
    <t>Crooked Kingdom</t>
  </si>
  <si>
    <t>Bardugo, Leigh</t>
  </si>
  <si>
    <t>Six of Crows</t>
  </si>
  <si>
    <t>9780399173561</t>
  </si>
  <si>
    <t>Double Eclipse</t>
  </si>
  <si>
    <t>Summer on East End</t>
  </si>
  <si>
    <t>9780544648401</t>
  </si>
  <si>
    <t>Flicker and Mist</t>
  </si>
  <si>
    <t>Thompson, Mary G.</t>
  </si>
  <si>
    <t>9780062318626</t>
  </si>
  <si>
    <t>Freedom's Slave</t>
  </si>
  <si>
    <t>Demetrios, Heather</t>
  </si>
  <si>
    <t>Dark Caravan Cycle</t>
  </si>
  <si>
    <t>9780316273251</t>
  </si>
  <si>
    <t>Frostblood</t>
  </si>
  <si>
    <t>Blake, Elly</t>
  </si>
  <si>
    <t>Frostblood Saga</t>
  </si>
  <si>
    <t>1/17/2017</t>
  </si>
  <si>
    <t>9781250076311</t>
  </si>
  <si>
    <t>Inquisition</t>
  </si>
  <si>
    <t>Matharu, Taran</t>
  </si>
  <si>
    <t>Summoner Trilogy</t>
  </si>
  <si>
    <t>9780062242945</t>
  </si>
  <si>
    <t>Like a River Glorious</t>
  </si>
  <si>
    <t>Carson, Rae</t>
  </si>
  <si>
    <t>Gold Seer Trilogy</t>
  </si>
  <si>
    <t>9780062418685</t>
  </si>
  <si>
    <t>Long May She Reign</t>
  </si>
  <si>
    <t>Thomas, Rhiannon</t>
  </si>
  <si>
    <t>9780374316549</t>
  </si>
  <si>
    <t>Monster on the Road Is Me</t>
  </si>
  <si>
    <t>Romney, JP</t>
  </si>
  <si>
    <t>9780062433251</t>
  </si>
  <si>
    <t>Of Fire and Stars</t>
  </si>
  <si>
    <t>Coulthurst, Audrey</t>
  </si>
  <si>
    <t>9781101937822</t>
  </si>
  <si>
    <t>Poison's Kiss</t>
  </si>
  <si>
    <t>Shields, Breeana</t>
  </si>
  <si>
    <t>Serpent's Promise</t>
  </si>
  <si>
    <t>Random House Books for Young Readers</t>
  </si>
  <si>
    <t>9780062377678</t>
  </si>
  <si>
    <t>Rise of Fire</t>
  </si>
  <si>
    <t>Jordan, Sophie</t>
  </si>
  <si>
    <t>Reign of Shadows</t>
  </si>
  <si>
    <t>9780525428688</t>
  </si>
  <si>
    <t>Rocks Fall Everyone Dies</t>
  </si>
  <si>
    <t>Ribar, Lindsay</t>
  </si>
  <si>
    <t>Kathy Dawson Books</t>
  </si>
  <si>
    <t>9780062337979</t>
  </si>
  <si>
    <t>Rose &amp; Thorn</t>
  </si>
  <si>
    <t>Prineas, Sarah</t>
  </si>
  <si>
    <t>9780448482897</t>
  </si>
  <si>
    <t>Shadows of the Dark Crystal #1</t>
  </si>
  <si>
    <t>Lee, J. M.</t>
  </si>
  <si>
    <t>Jim Henson's Dark Crystal</t>
  </si>
  <si>
    <t>9780765383426</t>
  </si>
  <si>
    <t>Steeplejack</t>
  </si>
  <si>
    <t>Hartley, A. J.</t>
  </si>
  <si>
    <t>9780448493787</t>
  </si>
  <si>
    <t>Valiant</t>
  </si>
  <si>
    <t>Livingston, Lesley</t>
  </si>
  <si>
    <t>9781619636279</t>
  </si>
  <si>
    <t>Almost King</t>
  </si>
  <si>
    <t>Saxon, Lucy</t>
  </si>
  <si>
    <t>9781619634466</t>
  </si>
  <si>
    <t>Court of Mist and Fury</t>
  </si>
  <si>
    <t>Maas, Sarah J.</t>
  </si>
  <si>
    <t>Court of Thorns and Roses</t>
  </si>
  <si>
    <t>17 to 18, Gr 12 &amp; Up</t>
  </si>
  <si>
    <t>9781481441933</t>
  </si>
  <si>
    <t>Cursed Queen</t>
  </si>
  <si>
    <t>Fine, Sarah</t>
  </si>
  <si>
    <t>9781619636071</t>
  </si>
  <si>
    <t>Empire of Storms</t>
  </si>
  <si>
    <t>Throne of Glass</t>
  </si>
  <si>
    <t>9781338099133</t>
  </si>
  <si>
    <t>Rowling, J.K.</t>
  </si>
  <si>
    <t>Harry Potter</t>
  </si>
  <si>
    <t>8 &amp; Up, Gr 3 &amp; Up</t>
  </si>
  <si>
    <t>7/31/2016</t>
  </si>
  <si>
    <t>9780823436514</t>
  </si>
  <si>
    <t>Kingdom of Ash and Briars</t>
  </si>
  <si>
    <t>West, Hannah</t>
  </si>
  <si>
    <t>Holiday House</t>
  </si>
  <si>
    <t>9781442468405</t>
  </si>
  <si>
    <t>Lord of Shadows</t>
  </si>
  <si>
    <t>Dark Artifices</t>
  </si>
  <si>
    <t>5/23/2017</t>
  </si>
  <si>
    <t>9781484750711</t>
  </si>
  <si>
    <t>Return to the Isle of the Lost</t>
  </si>
  <si>
    <t>Descendants</t>
  </si>
  <si>
    <t>9781681443973</t>
  </si>
  <si>
    <t>True Power</t>
  </si>
  <si>
    <t>Meehan, Gary</t>
  </si>
  <si>
    <t>True Trilogy</t>
  </si>
  <si>
    <t>Jo Fletcher Books</t>
  </si>
  <si>
    <t>12/6/2016</t>
  </si>
  <si>
    <t>9781250086662</t>
  </si>
  <si>
    <t>Book Jumper</t>
  </si>
  <si>
    <t>Gläser, Mechthild</t>
  </si>
  <si>
    <t>9780373211975</t>
  </si>
  <si>
    <t>Legion</t>
  </si>
  <si>
    <t>Kagawa, Julie</t>
  </si>
  <si>
    <t>Talon Saga</t>
  </si>
  <si>
    <t>Harlequin Teen</t>
  </si>
  <si>
    <t>9780373212194</t>
  </si>
  <si>
    <t>Lifeblood</t>
  </si>
  <si>
    <t>Showalter, Gena</t>
  </si>
  <si>
    <t>Everlife Novel</t>
  </si>
  <si>
    <t>9780765383754</t>
  </si>
  <si>
    <t>Seriously Shifted</t>
  </si>
  <si>
    <t>Connolly, Tina</t>
  </si>
  <si>
    <t>9781627790796</t>
  </si>
  <si>
    <t>Dream On</t>
  </si>
  <si>
    <t>Gier, Kerstin</t>
  </si>
  <si>
    <t>Silver Trilogy</t>
  </si>
  <si>
    <t>9781595148223</t>
  </si>
  <si>
    <t>Crystal Storm</t>
  </si>
  <si>
    <t>Rhodes, Morgan</t>
  </si>
  <si>
    <t>Falling Kingdoms</t>
  </si>
  <si>
    <t>12/13/2016</t>
  </si>
  <si>
    <t>9781595147615</t>
  </si>
  <si>
    <t>Darkest Magic</t>
  </si>
  <si>
    <t>Book of Spirits and Thieves,A</t>
  </si>
  <si>
    <t>9780399549816</t>
  </si>
  <si>
    <t>Dragon's Price (Transference Novel)</t>
  </si>
  <si>
    <t>Wiggins, Bethany</t>
  </si>
  <si>
    <t>Transference Trilogy</t>
  </si>
  <si>
    <t>Crown Books for Young Readers</t>
  </si>
  <si>
    <t>9780061561580</t>
  </si>
  <si>
    <t>Goldenhand</t>
  </si>
  <si>
    <t>Nix, Garth</t>
  </si>
  <si>
    <t>Old Kingdom</t>
  </si>
  <si>
    <t>9781492635826</t>
  </si>
  <si>
    <t>Bone Witch</t>
  </si>
  <si>
    <t>Chupeco, Rin</t>
  </si>
  <si>
    <t>3/7/2017</t>
  </si>
  <si>
    <t>9780765379306</t>
  </si>
  <si>
    <t>Windwitch</t>
  </si>
  <si>
    <t>Dennard, Susan</t>
  </si>
  <si>
    <t>Witchlands</t>
  </si>
  <si>
    <t>9780385741835</t>
  </si>
  <si>
    <t>Football Girl</t>
  </si>
  <si>
    <t>Heldring, Thatcher</t>
  </si>
  <si>
    <t>9780374302849</t>
  </si>
  <si>
    <t>100 Days</t>
  </si>
  <si>
    <t>McInnes, Nicole</t>
  </si>
  <si>
    <t>9780763678562</t>
  </si>
  <si>
    <t>World Beneath</t>
  </si>
  <si>
    <t>Warman, Janice</t>
  </si>
  <si>
    <t>9780765376022</t>
  </si>
  <si>
    <t>Exile for Dreamers</t>
  </si>
  <si>
    <t>Baldwin, Kathleen</t>
  </si>
  <si>
    <t>Stranje House</t>
  </si>
  <si>
    <t>9781627791816</t>
  </si>
  <si>
    <t>Gilded Cage</t>
  </si>
  <si>
    <t>Gray, Lucinda</t>
  </si>
  <si>
    <t>9781338081602</t>
  </si>
  <si>
    <t>Wild Lily</t>
  </si>
  <si>
    <t>Peyton, K.M.</t>
  </si>
  <si>
    <t>David Fickling Books</t>
  </si>
  <si>
    <t>9780545889650</t>
  </si>
  <si>
    <t>Almost Autumn</t>
  </si>
  <si>
    <t>Kaurin, Marianne</t>
  </si>
  <si>
    <t>9781619634961</t>
  </si>
  <si>
    <t>Poppy</t>
  </si>
  <si>
    <t>Hooper, Mary</t>
  </si>
  <si>
    <t>9781250095527</t>
  </si>
  <si>
    <t>Memory of Things</t>
  </si>
  <si>
    <t>Polisner, Gae</t>
  </si>
  <si>
    <t>9781595145512</t>
  </si>
  <si>
    <t>What Light</t>
  </si>
  <si>
    <t>Asher, Jay</t>
  </si>
  <si>
    <t>9781250058959</t>
  </si>
  <si>
    <t>Dead Boyfriend</t>
  </si>
  <si>
    <t>Stine, R. L.</t>
  </si>
  <si>
    <t>Fear Street</t>
  </si>
  <si>
    <t>9781940610870</t>
  </si>
  <si>
    <t>Rhyne, Leah</t>
  </si>
  <si>
    <t>Polis Books</t>
  </si>
  <si>
    <t>9781250058751</t>
  </si>
  <si>
    <t>Teen Hyde: High School Horror</t>
  </si>
  <si>
    <t>Baker, Chandler</t>
  </si>
  <si>
    <t>High School Horror</t>
  </si>
  <si>
    <t>9780399555541</t>
  </si>
  <si>
    <t>Grendel's Guide to Love and War</t>
  </si>
  <si>
    <t>Kaplan, A. E.</t>
  </si>
  <si>
    <t>4/18/2017</t>
  </si>
  <si>
    <t>9780544699618</t>
  </si>
  <si>
    <t>My Brilliant Idea (And How It Caused My Downfall)</t>
  </si>
  <si>
    <t>David, Stuart</t>
  </si>
  <si>
    <t>9780374300258</t>
  </si>
  <si>
    <t>Row</t>
  </si>
  <si>
    <t>Johansson, J. R.</t>
  </si>
  <si>
    <t>Law &amp; Crime</t>
  </si>
  <si>
    <t>9781250055408</t>
  </si>
  <si>
    <t>Circle of Jinn</t>
  </si>
  <si>
    <t>Goldstein, Lori</t>
  </si>
  <si>
    <t>Becoming Jinn</t>
  </si>
  <si>
    <t>Legends, Myths, Fables</t>
  </si>
  <si>
    <t>5/17/2016</t>
  </si>
  <si>
    <t>9781512405835</t>
  </si>
  <si>
    <t>Immortal Throne</t>
  </si>
  <si>
    <t>Despain, Bree</t>
  </si>
  <si>
    <t>Into the Dark</t>
  </si>
  <si>
    <t>9781484752722</t>
  </si>
  <si>
    <t>Best Kind of Magic</t>
  </si>
  <si>
    <t>Cestari, Crystal</t>
  </si>
  <si>
    <t>5/16/2017</t>
  </si>
  <si>
    <t>1/24/2017</t>
  </si>
  <si>
    <t>9780670012992</t>
  </si>
  <si>
    <t>Edge of the Light</t>
  </si>
  <si>
    <t>George, Elizabeth</t>
  </si>
  <si>
    <t>Edge of Nowhere, The</t>
  </si>
  <si>
    <t>9780062398949</t>
  </si>
  <si>
    <t>Last of August</t>
  </si>
  <si>
    <t>Cavallaro, Brittany</t>
  </si>
  <si>
    <t>Charlotte Holmes Novel</t>
  </si>
  <si>
    <t>9781619638037</t>
  </si>
  <si>
    <t>Leaving</t>
  </si>
  <si>
    <t>Altebrando, Tara</t>
  </si>
  <si>
    <t>Fixer</t>
  </si>
  <si>
    <t>9781101931752</t>
  </si>
  <si>
    <t>Murderer's Ape</t>
  </si>
  <si>
    <t>Wegelius, Jakob</t>
  </si>
  <si>
    <t>9781620142738</t>
  </si>
  <si>
    <t>Perfect Liars</t>
  </si>
  <si>
    <t>Reid, Kimberly</t>
  </si>
  <si>
    <t>Tu Books</t>
  </si>
  <si>
    <t>12 to 15, Gr 7 to 12</t>
  </si>
  <si>
    <t>5/15/2016</t>
  </si>
  <si>
    <t>9781452133584</t>
  </si>
  <si>
    <t>Secrets in the Snow</t>
  </si>
  <si>
    <t>MacColl, Michaela</t>
  </si>
  <si>
    <t>Chronicle Books</t>
  </si>
  <si>
    <t>9780765381910</t>
  </si>
  <si>
    <t>To Catch a Killer</t>
  </si>
  <si>
    <t>Scarborough, Sheryl</t>
  </si>
  <si>
    <t>9780525428411</t>
  </si>
  <si>
    <t>Trouble Makes a Comeback</t>
  </si>
  <si>
    <t>Tromly, Stephanie</t>
  </si>
  <si>
    <t>Trouble is a Friend of Mine</t>
  </si>
  <si>
    <t>9780399557507</t>
  </si>
  <si>
    <t>Dreaming the Bear</t>
  </si>
  <si>
    <t>Thebo, Mimi</t>
  </si>
  <si>
    <t>4/11/2017</t>
  </si>
  <si>
    <t>9781426326653</t>
  </si>
  <si>
    <t>March Against Fear</t>
  </si>
  <si>
    <t>Bausum, Ann</t>
  </si>
  <si>
    <t>National Geographic Children's Books</t>
  </si>
  <si>
    <t>9781582705651</t>
  </si>
  <si>
    <t>Ignite Your Spark</t>
  </si>
  <si>
    <t>Wooster, Patricia</t>
  </si>
  <si>
    <t>Simon Pulse/Beyond Words</t>
  </si>
  <si>
    <t>9781250084774</t>
  </si>
  <si>
    <t>Freeks</t>
  </si>
  <si>
    <t>Hocking, Amanda</t>
  </si>
  <si>
    <t>Paranormal</t>
  </si>
  <si>
    <t>9781250001252</t>
  </si>
  <si>
    <t>Dream Forever</t>
  </si>
  <si>
    <t>Alloway, Kit</t>
  </si>
  <si>
    <t>Dream Walker Trilogy</t>
  </si>
  <si>
    <t>Paranormal, Occult &amp; Supernatural</t>
  </si>
  <si>
    <t>9781250024657</t>
  </si>
  <si>
    <t>Infinite Risk</t>
  </si>
  <si>
    <t>Aguirre, Ann</t>
  </si>
  <si>
    <t>Immortal Game</t>
  </si>
  <si>
    <t>9780399538537</t>
  </si>
  <si>
    <t>Tales of the Peculiar</t>
  </si>
  <si>
    <t>Riggs, Ransom</t>
  </si>
  <si>
    <t>9/3/2016</t>
  </si>
  <si>
    <t>9780544633155</t>
  </si>
  <si>
    <t>Wax</t>
  </si>
  <si>
    <t>Damico, Gina</t>
  </si>
  <si>
    <t>9780062410115</t>
  </si>
  <si>
    <t>What the Dead Want</t>
  </si>
  <si>
    <t>Olson, Norah</t>
  </si>
  <si>
    <t>9780451477859</t>
  </si>
  <si>
    <t>Traitor to the Throne</t>
  </si>
  <si>
    <t>Hamilton, Alwyn</t>
  </si>
  <si>
    <t>9780399550485</t>
  </si>
  <si>
    <t>Lucy and Linh</t>
  </si>
  <si>
    <t>Pung, Alice</t>
  </si>
  <si>
    <t>9780062422835</t>
  </si>
  <si>
    <t>Cat King of Havana</t>
  </si>
  <si>
    <t>Crosshill, Tom</t>
  </si>
  <si>
    <t>9781626723696</t>
  </si>
  <si>
    <t>Unscripted Joss Byrd</t>
  </si>
  <si>
    <t>Peñaflor, Lygia Day</t>
  </si>
  <si>
    <t>9780062436245</t>
  </si>
  <si>
    <t>Girls in the Moon</t>
  </si>
  <si>
    <t>McNally, Janet</t>
  </si>
  <si>
    <t>9780399546761</t>
  </si>
  <si>
    <t>Speak of Me As I Am</t>
  </si>
  <si>
    <t>Belasco, Sonia</t>
  </si>
  <si>
    <t>9780062453440</t>
  </si>
  <si>
    <t>Freemason's Daughter</t>
  </si>
  <si>
    <t>Sackier, Shelley</t>
  </si>
  <si>
    <t>9781595148414</t>
  </si>
  <si>
    <t>9780399171628</t>
  </si>
  <si>
    <t>Rose and the Dagger</t>
  </si>
  <si>
    <t>Ahdieh, Renee</t>
  </si>
  <si>
    <t>Wrath and the Dawn</t>
  </si>
  <si>
    <t>4/26/2016</t>
  </si>
  <si>
    <t>9780062428325</t>
  </si>
  <si>
    <t>Secret of a Heart Note</t>
  </si>
  <si>
    <t>9780997086805</t>
  </si>
  <si>
    <t>United</t>
  </si>
  <si>
    <t>Landers, Melissa</t>
  </si>
  <si>
    <t>Alienated</t>
  </si>
  <si>
    <t>EverAfter Romance</t>
  </si>
  <si>
    <t>9781250050915</t>
  </si>
  <si>
    <t>Witch's Pyre</t>
  </si>
  <si>
    <t>Angelini, Josephine</t>
  </si>
  <si>
    <t>Worldwalker Trilogy</t>
  </si>
  <si>
    <t>9780062430038</t>
  </si>
  <si>
    <t>#famous</t>
  </si>
  <si>
    <t>Gagnon, Jilly</t>
  </si>
  <si>
    <t>Science &amp; Technology</t>
  </si>
  <si>
    <t>9781595147691</t>
  </si>
  <si>
    <t>Iceling</t>
  </si>
  <si>
    <t>Stephenson, Sasha</t>
  </si>
  <si>
    <t>9780062118639</t>
  </si>
  <si>
    <t>Body Market</t>
  </si>
  <si>
    <t>Freitas, Donna</t>
  </si>
  <si>
    <t>9780545933438</t>
  </si>
  <si>
    <t>Exo</t>
  </si>
  <si>
    <t>Lee, Fonda</t>
  </si>
  <si>
    <t>9781627794817</t>
  </si>
  <si>
    <t>Flashfall</t>
  </si>
  <si>
    <t>Moyer, Jenny</t>
  </si>
  <si>
    <t>9780765336576</t>
  </si>
  <si>
    <t>Flying</t>
  </si>
  <si>
    <t>Jones, Carrie</t>
  </si>
  <si>
    <t>Flying Series</t>
  </si>
  <si>
    <t>9781250028303</t>
  </si>
  <si>
    <t>Gifted</t>
  </si>
  <si>
    <t>Swain, H. A.</t>
  </si>
  <si>
    <t>9781250099228</t>
  </si>
  <si>
    <t>Infinity of You &amp; Me</t>
  </si>
  <si>
    <t>Coyle, J.Q.</t>
  </si>
  <si>
    <t>9781481449953</t>
  </si>
  <si>
    <t>Into the Abyss</t>
  </si>
  <si>
    <t>Gaither, Stefanie</t>
  </si>
  <si>
    <t>9780525428718</t>
  </si>
  <si>
    <t>Marked</t>
  </si>
  <si>
    <t>Martin, Jenny</t>
  </si>
  <si>
    <t>9780399544934</t>
  </si>
  <si>
    <t>Nemesis</t>
  </si>
  <si>
    <t>Reichs, Brendan</t>
  </si>
  <si>
    <t>3/21/2017</t>
  </si>
  <si>
    <t>9781250070173</t>
  </si>
  <si>
    <t>Banks, Anna</t>
  </si>
  <si>
    <t>9780062347909</t>
  </si>
  <si>
    <t>Ones and Zeroes</t>
  </si>
  <si>
    <t>Wells, Dan</t>
  </si>
  <si>
    <t>Mirador</t>
  </si>
  <si>
    <t>9781633754959</t>
  </si>
  <si>
    <t>Remember Yesterday</t>
  </si>
  <si>
    <t>Dunn, Pintip</t>
  </si>
  <si>
    <t>Forget Tomorrow</t>
  </si>
  <si>
    <t>Entangled: Teen</t>
  </si>
  <si>
    <t>9781442472426</t>
  </si>
  <si>
    <t>Scythe</t>
  </si>
  <si>
    <t>Shusterman, Neal</t>
  </si>
  <si>
    <t>Future Perfect</t>
  </si>
  <si>
    <t>9780399552533</t>
  </si>
  <si>
    <t>Shadow Run</t>
  </si>
  <si>
    <t>Miller, Michael</t>
  </si>
  <si>
    <t>9781633755956</t>
  </si>
  <si>
    <t>True North</t>
  </si>
  <si>
    <t>Sterling, L.E.</t>
  </si>
  <si>
    <t>True Born</t>
  </si>
  <si>
    <t>9780553509328</t>
  </si>
  <si>
    <t>White Road of the Moon</t>
  </si>
  <si>
    <t>Neumeier, Rachel</t>
  </si>
  <si>
    <t>9781595147455</t>
  </si>
  <si>
    <t>Black Moon</t>
  </si>
  <si>
    <t>Russell, Romina</t>
  </si>
  <si>
    <t>9780425288290</t>
  </si>
  <si>
    <t>Outsiders 50th Anniversary Edition</t>
  </si>
  <si>
    <t>Hinton, S.E.</t>
  </si>
  <si>
    <t>Speak</t>
  </si>
  <si>
    <t>9781250096272</t>
  </si>
  <si>
    <t>Forget Me Not</t>
  </si>
  <si>
    <t>Terry, Ellie</t>
  </si>
  <si>
    <t>10 to 13, Gr 5 to 8</t>
  </si>
  <si>
    <t>9780545863247</t>
  </si>
  <si>
    <t>Falling Over Sideways</t>
  </si>
  <si>
    <t>Sonnenblick, Jordan</t>
  </si>
  <si>
    <t>9781681191058</t>
  </si>
  <si>
    <t>Piecing Me Together</t>
  </si>
  <si>
    <t>Watson, Renée</t>
  </si>
  <si>
    <t>9781943818198</t>
  </si>
  <si>
    <t>Into River</t>
  </si>
  <si>
    <t>Dawe, Ted</t>
  </si>
  <si>
    <t>9781481430487</t>
  </si>
  <si>
    <t>Always and Forever, Lara Jean</t>
  </si>
  <si>
    <t>Han, Jenny</t>
  </si>
  <si>
    <t>P.S. I Love You</t>
  </si>
  <si>
    <t>9781595148568</t>
  </si>
  <si>
    <t>Mirror in the Sky</t>
  </si>
  <si>
    <t>Khorana, Aditi</t>
  </si>
  <si>
    <t>6/21/2016</t>
  </si>
  <si>
    <t>9781484763803</t>
  </si>
  <si>
    <t>List of Cages</t>
  </si>
  <si>
    <t>Roe, Robin</t>
  </si>
  <si>
    <t>9780823436941</t>
  </si>
  <si>
    <t>Hidden</t>
  </si>
  <si>
    <t>Halahmy, Miriam</t>
  </si>
  <si>
    <t>9/15/2016</t>
  </si>
  <si>
    <t>9780062396693</t>
  </si>
  <si>
    <t>Winning</t>
  </si>
  <si>
    <t>Deloza, Lara</t>
  </si>
  <si>
    <t>9781481460217</t>
  </si>
  <si>
    <t>Flip Side</t>
  </si>
  <si>
    <t>Johnson, Shawn</t>
  </si>
  <si>
    <t>Sports &amp; Recreation</t>
  </si>
  <si>
    <t>9780451473004</t>
  </si>
  <si>
    <t>Tumbling</t>
  </si>
  <si>
    <t>Carter, Caela</t>
  </si>
  <si>
    <t>9781484773475</t>
  </si>
  <si>
    <t xml:space="preserve">Black Widow Red Vengeance </t>
  </si>
  <si>
    <t>Stohl, Margaret</t>
  </si>
  <si>
    <t>Black Widow</t>
  </si>
  <si>
    <t>Marvel Press</t>
  </si>
  <si>
    <t>9781481459105</t>
  </si>
  <si>
    <t>Don't You Trust Me?</t>
  </si>
  <si>
    <t>Kindl, Patrice</t>
  </si>
  <si>
    <t>9780544664456</t>
  </si>
  <si>
    <t>Ever the Hunted</t>
  </si>
  <si>
    <t>Summerill, Erin</t>
  </si>
  <si>
    <t>Clash of Kingdoms</t>
  </si>
  <si>
    <t>9781626720442</t>
  </si>
  <si>
    <t>Darkly Beating Heart</t>
  </si>
  <si>
    <t>Smith, Lindsay</t>
  </si>
  <si>
    <t>Time Travel</t>
  </si>
  <si>
    <t>9781250089182</t>
  </si>
  <si>
    <t>Goldfish</t>
  </si>
  <si>
    <t>Luurtsema, Nat</t>
  </si>
  <si>
    <t>Water Sports</t>
  </si>
  <si>
    <t>9780374303082</t>
  </si>
  <si>
    <t>Misunderstood</t>
  </si>
  <si>
    <t>Toor, Rachel</t>
  </si>
  <si>
    <t>9780805098358</t>
  </si>
  <si>
    <t>Eyes of the World</t>
  </si>
  <si>
    <t>Aronson, Marc</t>
  </si>
  <si>
    <t>9780374302511</t>
  </si>
  <si>
    <t>Balcony on the Moon</t>
  </si>
  <si>
    <t>Barakat, Ibtisam</t>
  </si>
  <si>
    <t>9780399554643</t>
  </si>
  <si>
    <t>Being Jazz</t>
  </si>
  <si>
    <t>Jennings, Jazz</t>
  </si>
  <si>
    <t>9780544535800</t>
  </si>
  <si>
    <t>Florence Nightingale</t>
  </si>
  <si>
    <t>Reef, Catherine</t>
  </si>
  <si>
    <t>9780544807969</t>
  </si>
  <si>
    <t>Looking Back</t>
  </si>
  <si>
    <t>Lowry, Lois</t>
  </si>
  <si>
    <t>9780062472502</t>
  </si>
  <si>
    <t>Girl Code</t>
  </si>
  <si>
    <t>Gonzales, Andrea</t>
  </si>
  <si>
    <t>9780374304898</t>
  </si>
  <si>
    <t>Invisible Enemies</t>
  </si>
  <si>
    <t>Farrell, Jeanette</t>
  </si>
  <si>
    <t>9780553509366</t>
  </si>
  <si>
    <t>Uprooted</t>
  </si>
  <si>
    <t>Marrin, Albert</t>
  </si>
  <si>
    <t>9780374304300</t>
  </si>
  <si>
    <t>Invisible Allies</t>
  </si>
  <si>
    <t>9780545564892</t>
  </si>
  <si>
    <t>Above</t>
  </si>
  <si>
    <t>Smith, Roland</t>
  </si>
  <si>
    <t>Beneath</t>
  </si>
  <si>
    <t>9780385753210</t>
  </si>
  <si>
    <t>Agents of the Glass: New Recruit</t>
  </si>
  <si>
    <t>Beil, Michael D.</t>
  </si>
  <si>
    <t>Agents of the Glass</t>
  </si>
  <si>
    <t>9780316320481</t>
  </si>
  <si>
    <t>Bad News</t>
  </si>
  <si>
    <t>Bosch, Pseudonymous</t>
  </si>
  <si>
    <t>Bad Books</t>
  </si>
  <si>
    <t>9780545904100</t>
  </si>
  <si>
    <t>Big Wish</t>
  </si>
  <si>
    <t>Robshaw, Brandon</t>
  </si>
  <si>
    <t>9780545940283</t>
  </si>
  <si>
    <t>Black Lotus: Shadow of the Ninja</t>
  </si>
  <si>
    <t>Fanning, Kieran</t>
  </si>
  <si>
    <t>Black Lotus</t>
  </si>
  <si>
    <t>9780399186349</t>
  </si>
  <si>
    <t>Bone Snatcher</t>
  </si>
  <si>
    <t>Salter, Charlotte</t>
  </si>
  <si>
    <t>9780062382696</t>
  </si>
  <si>
    <t>Bridget Wilder #2: Spy to the Rescue</t>
  </si>
  <si>
    <t>Bernstein, Jonathan</t>
  </si>
  <si>
    <t>Bridget Wilder Series</t>
  </si>
  <si>
    <t>9780062382726</t>
  </si>
  <si>
    <t>Bridget Wilder #3: Live Free, Spy Hard</t>
  </si>
  <si>
    <t>9780316089197</t>
  </si>
  <si>
    <t>Candymakers and the Great Chocolate Chase</t>
  </si>
  <si>
    <t>Mass, Wendy</t>
  </si>
  <si>
    <t>9780553535280</t>
  </si>
  <si>
    <t>Cartographer's Daughter</t>
  </si>
  <si>
    <t>Hargrave, Kiran Millwood</t>
  </si>
  <si>
    <t>9781627794305</t>
  </si>
  <si>
    <t>Castle of Llyr</t>
  </si>
  <si>
    <t>Alexander, Lloyd</t>
  </si>
  <si>
    <t>Chronicles of Prydain</t>
  </si>
  <si>
    <t>9780062194527</t>
  </si>
  <si>
    <t>Copernicus Legacy: Crown of Fire</t>
  </si>
  <si>
    <t>Abbott, Tony</t>
  </si>
  <si>
    <t>Copernicus Legacy</t>
  </si>
  <si>
    <t>9780670785049</t>
  </si>
  <si>
    <t>Crimson Skew</t>
  </si>
  <si>
    <t>Grove, S. E.</t>
  </si>
  <si>
    <t>Mapmakers Trilogy</t>
  </si>
  <si>
    <t>9780545608831</t>
  </si>
  <si>
    <t>Crown of Dragons (UFiles #3)</t>
  </si>
  <si>
    <t>d'Lacey, Chris</t>
  </si>
  <si>
    <t>UFiles</t>
  </si>
  <si>
    <t>9781101932537</t>
  </si>
  <si>
    <t>Curse of the Boggin (Library Book 1)</t>
  </si>
  <si>
    <t>MacHale, D. J.</t>
  </si>
  <si>
    <t>Library</t>
  </si>
  <si>
    <t>9781626722040</t>
  </si>
  <si>
    <t>Doll's Eye</t>
  </si>
  <si>
    <t>Cohen, Marina</t>
  </si>
  <si>
    <t>9781481456814</t>
  </si>
  <si>
    <t>Dragon Captives</t>
  </si>
  <si>
    <t>McMann, Lisa</t>
  </si>
  <si>
    <t>Unwanteds Quests</t>
  </si>
  <si>
    <t>Aladdin</t>
  </si>
  <si>
    <t>9780062221933</t>
  </si>
  <si>
    <t>Dragon's Gate</t>
  </si>
  <si>
    <t>Wolverton, Barry</t>
  </si>
  <si>
    <t>Chronicles of the Black Tulip</t>
  </si>
  <si>
    <t>Walden Pond Press</t>
  </si>
  <si>
    <t>9781619637337</t>
  </si>
  <si>
    <t>Eagle's Quill</t>
  </si>
  <si>
    <t>Thomson, Sarah L.</t>
  </si>
  <si>
    <t>Secrets of the Seven</t>
  </si>
  <si>
    <t>9780062411655</t>
  </si>
  <si>
    <t>Emerald Tablet</t>
  </si>
  <si>
    <t>Jolley, Dan</t>
  </si>
  <si>
    <t>Five Elements</t>
  </si>
  <si>
    <t>9780399176180</t>
  </si>
  <si>
    <t>Enemy Exposure</t>
  </si>
  <si>
    <t>Rogers, Meghan</t>
  </si>
  <si>
    <t>Raven Files</t>
  </si>
  <si>
    <t>9781101940051</t>
  </si>
  <si>
    <t>Explorers: Door in the Alley</t>
  </si>
  <si>
    <t>Kress, Adrienne</t>
  </si>
  <si>
    <t>Explorers</t>
  </si>
  <si>
    <t>Delacorte Books for Young Readers</t>
  </si>
  <si>
    <t>9780553497939</t>
  </si>
  <si>
    <t>Five Children on the Western Front</t>
  </si>
  <si>
    <t>Saunders, Kate</t>
  </si>
  <si>
    <t>9780062236357</t>
  </si>
  <si>
    <t>Flashback Four #2: Titanic Mission</t>
  </si>
  <si>
    <t>Gutman, Dan</t>
  </si>
  <si>
    <t>Flashback Four</t>
  </si>
  <si>
    <t>9780062310880</t>
  </si>
  <si>
    <t>Forbidden Fortress</t>
  </si>
  <si>
    <t>Peterfreund, Diana</t>
  </si>
  <si>
    <t>Omega City</t>
  </si>
  <si>
    <t>9781250027832</t>
  </si>
  <si>
    <t>Found</t>
  </si>
  <si>
    <t>Bodeen, S. A.</t>
  </si>
  <si>
    <t>Shipwreck Island</t>
  </si>
  <si>
    <t>9781481486965</t>
  </si>
  <si>
    <t>Gauntlet</t>
  </si>
  <si>
    <t>Riazi, Karuna</t>
  </si>
  <si>
    <t>9781481466271</t>
  </si>
  <si>
    <t>George and the Unbreakable Code</t>
  </si>
  <si>
    <t>Hawking, Stephen</t>
  </si>
  <si>
    <t>George's Secret Key</t>
  </si>
  <si>
    <t>9780062337146</t>
  </si>
  <si>
    <t>Going Wild</t>
  </si>
  <si>
    <t>9780062385611</t>
  </si>
  <si>
    <t>Guys Read: Heroes &amp; Villains</t>
  </si>
  <si>
    <t>Scieszka, Jon</t>
  </si>
  <si>
    <t>Guys Read</t>
  </si>
  <si>
    <t>9780545822121</t>
  </si>
  <si>
    <t>Haunted Howl (Key Hunters #3)</t>
  </si>
  <si>
    <t>Luper, Eric</t>
  </si>
  <si>
    <t>Key Hunters</t>
  </si>
  <si>
    <t>Scholastic Paperbacks</t>
  </si>
  <si>
    <t>7 to 10, Gr 2 to 5</t>
  </si>
  <si>
    <t>9780544636200</t>
  </si>
  <si>
    <t>Hercufleas</t>
  </si>
  <si>
    <t>Gayton, Sam</t>
  </si>
  <si>
    <t>10 to 12, Gr 5 to 7</t>
  </si>
  <si>
    <t>9780545813051</t>
  </si>
  <si>
    <t>Hidden Rock Rescue (Secrets of Bearhaven #3)</t>
  </si>
  <si>
    <t>Rocha, K.E.</t>
  </si>
  <si>
    <t>Secrets of Bearhaven</t>
  </si>
  <si>
    <t>9780374304829</t>
  </si>
  <si>
    <t>Hideout</t>
  </si>
  <si>
    <t>Key, Watt</t>
  </si>
  <si>
    <t>9781619638976</t>
  </si>
  <si>
    <t>How to Outsmart a Billion Robot Bees</t>
  </si>
  <si>
    <t>Tobin, Paul</t>
  </si>
  <si>
    <t>9781101936276</t>
  </si>
  <si>
    <t>Imagination Box</t>
  </si>
  <si>
    <t>Ford, Martyn</t>
  </si>
  <si>
    <t>9781619634206</t>
  </si>
  <si>
    <t>Inside Job</t>
  </si>
  <si>
    <t>Pearce, Jackson</t>
  </si>
  <si>
    <t>9781484741603</t>
  </si>
  <si>
    <t>Iron Man: Gauntlet</t>
  </si>
  <si>
    <t>Colfer, Eoin</t>
  </si>
  <si>
    <t>Iron Man</t>
  </si>
  <si>
    <t>9781481445788</t>
  </si>
  <si>
    <t>Iron Tomb</t>
  </si>
  <si>
    <t>Vegas, Peter</t>
  </si>
  <si>
    <t>Pyramid Hunters</t>
  </si>
  <si>
    <t>9780062224903</t>
  </si>
  <si>
    <t>Island of the Sun</t>
  </si>
  <si>
    <t>Dark Gravity Sequence</t>
  </si>
  <si>
    <t>9781484729236</t>
  </si>
  <si>
    <t>Jed and the Junkyard War</t>
  </si>
  <si>
    <t>Bohls, Steven</t>
  </si>
  <si>
    <t>9780399169601</t>
  </si>
  <si>
    <t>Journey's End</t>
  </si>
  <si>
    <t>Hawkins, Rachel</t>
  </si>
  <si>
    <t>9780553512953</t>
  </si>
  <si>
    <t>Kidnap Plot (Extraordinary Journeys of Clockwork Charlie)</t>
  </si>
  <si>
    <t>Butler, Dave</t>
  </si>
  <si>
    <t>Extraordinary Journeys of Cloc</t>
  </si>
  <si>
    <t>9780316405744</t>
  </si>
  <si>
    <t>League of Unexceptional Children: Get Smart-ish</t>
  </si>
  <si>
    <t>Daneshvari, Gitty</t>
  </si>
  <si>
    <t>League of Unexceptional Children</t>
  </si>
  <si>
    <t>9780805098006</t>
  </si>
  <si>
    <t>Left-Handed Fate</t>
  </si>
  <si>
    <t>Milford, Kate</t>
  </si>
  <si>
    <t>9781101996225</t>
  </si>
  <si>
    <t>Matchstick Castle</t>
  </si>
  <si>
    <t>Graff, Keir</t>
  </si>
  <si>
    <t>9781481440424</t>
  </si>
  <si>
    <t>MiNRS 2</t>
  </si>
  <si>
    <t>Sylvester, Kevin</t>
  </si>
  <si>
    <t>MiNRS</t>
  </si>
  <si>
    <t>9780545767514</t>
  </si>
  <si>
    <t>Mission Atomic (39 Clues: Doublecross Book 4)</t>
  </si>
  <si>
    <t>Chadda, Sarwat</t>
  </si>
  <si>
    <t>39 Clues: Doublecross</t>
  </si>
  <si>
    <t>Scholastic Inc.</t>
  </si>
  <si>
    <t>9780545813044</t>
  </si>
  <si>
    <t>Mission to Moon Farm (Secrets of Bearhaven #2)</t>
  </si>
  <si>
    <t>Rocha, K. E.</t>
  </si>
  <si>
    <t>9780553498912</t>
  </si>
  <si>
    <t>More Than Magic</t>
  </si>
  <si>
    <t>Lasky, Kathryn</t>
  </si>
  <si>
    <t>9780451474940</t>
  </si>
  <si>
    <t>My Gym Teacher Is an Alien Overlord</t>
  </si>
  <si>
    <t>Solomons, David</t>
  </si>
  <si>
    <t>9781484707418</t>
  </si>
  <si>
    <t>Out of Abaton, Book 2 Lord of Monsters</t>
  </si>
  <si>
    <t>Bemis, John Claude</t>
  </si>
  <si>
    <t>Out of Abaton</t>
  </si>
  <si>
    <t>9781338037050</t>
  </si>
  <si>
    <t>Outbreak (39 Clues: Super Special, Book 1)</t>
  </si>
  <si>
    <t>London, C. Alexander</t>
  </si>
  <si>
    <t>39 Clues: Super Special</t>
  </si>
  <si>
    <t>9781481445672</t>
  </si>
  <si>
    <t>Panda-monium</t>
  </si>
  <si>
    <t>Gibbs, Stuart</t>
  </si>
  <si>
    <t>FunJungle</t>
  </si>
  <si>
    <t>9780062300058</t>
  </si>
  <si>
    <t>Payback</t>
  </si>
  <si>
    <t>Korman, Gordon</t>
  </si>
  <si>
    <t>Masterminds</t>
  </si>
  <si>
    <t>9780316359320</t>
  </si>
  <si>
    <t>Peter Powers and His Not-So-Super Powers!</t>
  </si>
  <si>
    <t>Clark, Kent</t>
  </si>
  <si>
    <t>Peter Powers</t>
  </si>
  <si>
    <t>9780316359474</t>
  </si>
  <si>
    <t>Peter Powers and the Itchy Insect Invasion!</t>
  </si>
  <si>
    <t>9780316359412</t>
  </si>
  <si>
    <t>Peter Powers and the Rowdy Robot Raiders!</t>
  </si>
  <si>
    <t>9780545880169</t>
  </si>
  <si>
    <t>Projekt 1065: Novel of World War II</t>
  </si>
  <si>
    <t>Gratz, Alan</t>
  </si>
  <si>
    <t>Prisoner B-3087</t>
  </si>
  <si>
    <t>9 to 12, Gr 4 to 6</t>
  </si>
  <si>
    <t>9781626723368</t>
  </si>
  <si>
    <t>Rebel Genius</t>
  </si>
  <si>
    <t>DiMartino, Michael Dante</t>
  </si>
  <si>
    <t>Rebel Geniuses</t>
  </si>
  <si>
    <t>9781619636552</t>
  </si>
  <si>
    <t>Rebellion of Thieves</t>
  </si>
  <si>
    <t>Magoon, Kekla</t>
  </si>
  <si>
    <t>Robyn Hoodlum Adventure</t>
  </si>
  <si>
    <t>9781423180401</t>
  </si>
  <si>
    <t>Rebels of the Lamp, Book 2 Finders Keepers</t>
  </si>
  <si>
    <t>Speakman, Peter</t>
  </si>
  <si>
    <t>Rebels of the Lamp</t>
  </si>
  <si>
    <t>9780545773225</t>
  </si>
  <si>
    <t>Return Fire (Moving Target, Book 2)</t>
  </si>
  <si>
    <t>Gonzalez, Christina Diaz</t>
  </si>
  <si>
    <t>Moving Target</t>
  </si>
  <si>
    <t>9781442499102</t>
  </si>
  <si>
    <t>Ribblestrop Forever!</t>
  </si>
  <si>
    <t>Mulligan, Andy</t>
  </si>
  <si>
    <t>Ribblestrop</t>
  </si>
  <si>
    <t>Beach Lane Books</t>
  </si>
  <si>
    <t>9780062421647</t>
  </si>
  <si>
    <t>Ryan Quinn and the Rebel's Escape</t>
  </si>
  <si>
    <t>McGee, Ron</t>
  </si>
  <si>
    <t>Ryan Quinn</t>
  </si>
  <si>
    <t>9780062216205</t>
  </si>
  <si>
    <t>Secret Fire</t>
  </si>
  <si>
    <t>Ringwald, Whitaker</t>
  </si>
  <si>
    <t>Secret Box</t>
  </si>
  <si>
    <t>9781481461252</t>
  </si>
  <si>
    <t>Secret Origins</t>
  </si>
  <si>
    <t>Riley, James</t>
  </si>
  <si>
    <t>Story Thieves</t>
  </si>
  <si>
    <t>9781484775042</t>
  </si>
  <si>
    <t>Serafina 3 (A Serafina Novel)</t>
  </si>
  <si>
    <t>Beatty, Robert</t>
  </si>
  <si>
    <t>Serafina</t>
  </si>
  <si>
    <t>7/4/2017</t>
  </si>
  <si>
    <t>9781484775035</t>
  </si>
  <si>
    <t>Serafina and the Twisted Staff (Serafina Novel)</t>
  </si>
  <si>
    <t>9780399163258</t>
  </si>
  <si>
    <t>Shadow Cadets of Pennyroyal Academy</t>
  </si>
  <si>
    <t>Larson, M.A.</t>
  </si>
  <si>
    <t>Pennyroyal Academy</t>
  </si>
  <si>
    <t>9781423170976</t>
  </si>
  <si>
    <t>Shadow Guard</t>
  </si>
  <si>
    <t>Vaughn, J. D.</t>
  </si>
  <si>
    <t>Second Guard Novel</t>
  </si>
  <si>
    <t>9781619637153</t>
  </si>
  <si>
    <t>Simon Thorn and the Viper's Pit</t>
  </si>
  <si>
    <t>Carter, Aimée</t>
  </si>
  <si>
    <t>Simon Thorn</t>
  </si>
  <si>
    <t>9780385390408</t>
  </si>
  <si>
    <t>Skyborn</t>
  </si>
  <si>
    <t>Anders, Lou</t>
  </si>
  <si>
    <t>Thrones and Bones</t>
  </si>
  <si>
    <t>9781250102287</t>
  </si>
  <si>
    <t>SPACEPOP: Rocking the Resistance</t>
  </si>
  <si>
    <t>Downing, Erin</t>
  </si>
  <si>
    <t>SPACEPOP</t>
  </si>
  <si>
    <t>Imprint</t>
  </si>
  <si>
    <t>9781481445627</t>
  </si>
  <si>
    <t>Spy Ski School</t>
  </si>
  <si>
    <t>Spy School</t>
  </si>
  <si>
    <t>9780545863469</t>
  </si>
  <si>
    <t>Sting: Loot Novel</t>
  </si>
  <si>
    <t>Watson, Jude</t>
  </si>
  <si>
    <t>Loot</t>
  </si>
  <si>
    <t>9781250052179</t>
  </si>
  <si>
    <t>Sunker's Deep</t>
  </si>
  <si>
    <t>Tanner, Lian</t>
  </si>
  <si>
    <t>Icebreaker Trilogy</t>
  </si>
  <si>
    <t>Riordan, Rick</t>
  </si>
  <si>
    <t>Trials of Apollo</t>
  </si>
  <si>
    <t>9781250027818</t>
  </si>
  <si>
    <t>Trapped</t>
  </si>
  <si>
    <t>9780316346931</t>
  </si>
  <si>
    <t>Treasure Hunters: Peril at the Top of the World</t>
  </si>
  <si>
    <t>Patterson, James</t>
  </si>
  <si>
    <t>Treasure Hunters</t>
  </si>
  <si>
    <t>jimmy patterson</t>
  </si>
  <si>
    <t>7/4/2016</t>
  </si>
  <si>
    <t>9781484732748</t>
  </si>
  <si>
    <t>Trials of Apollo Book One Hidden Oracle</t>
  </si>
  <si>
    <t>9781484746424</t>
  </si>
  <si>
    <t>Trials of Apollo, The Book Two The Dark Prophecy</t>
  </si>
  <si>
    <t>5/2/2017</t>
  </si>
  <si>
    <t>9781481463430</t>
  </si>
  <si>
    <t>Under Locker and Key</t>
  </si>
  <si>
    <t>Hymas, Allison K.</t>
  </si>
  <si>
    <t>MAX</t>
  </si>
  <si>
    <t>9 to 13, Gr 4 to 8</t>
  </si>
  <si>
    <t>9781481415781</t>
  </si>
  <si>
    <t>Vault of Shadows</t>
  </si>
  <si>
    <t>Nightsiders</t>
  </si>
  <si>
    <t>9780385386708</t>
  </si>
  <si>
    <t>Voyagers: Escape the Vortex (Book 5)</t>
  </si>
  <si>
    <t>DuPrau, Jeanne</t>
  </si>
  <si>
    <t>Voyager</t>
  </si>
  <si>
    <t>9780385386739</t>
  </si>
  <si>
    <t>Voyagers: Seventh Element (Book 6)</t>
  </si>
  <si>
    <t>9780553536027</t>
  </si>
  <si>
    <t>Welcome to Wonderland #1: Home Sweet Motel</t>
  </si>
  <si>
    <t>Grabenstein, Chris</t>
  </si>
  <si>
    <t>Welcome to Wonderland</t>
  </si>
  <si>
    <t>9780545831963</t>
  </si>
  <si>
    <t>Width of the World (Vega Jane, Book 3)</t>
  </si>
  <si>
    <t>Baldacci, David</t>
  </si>
  <si>
    <t>Vega Jane</t>
  </si>
  <si>
    <t>9780399171000</t>
  </si>
  <si>
    <t>Wild Ones: Moonlight Brigade</t>
  </si>
  <si>
    <t>Wild Ones</t>
  </si>
  <si>
    <t>9781681443201</t>
  </si>
  <si>
    <t>Wilf the Mighty Worrier: Battles a Pirate</t>
  </si>
  <si>
    <t>Pritchett, Georgia</t>
  </si>
  <si>
    <t>Wilf the Mighty Worrier</t>
  </si>
  <si>
    <t>7 to 11, Gr 2 to 6</t>
  </si>
  <si>
    <t>9780553539677</t>
  </si>
  <si>
    <t>Will Wilder: Lost Staff of Wonders</t>
  </si>
  <si>
    <t>Arroyo, Raymond</t>
  </si>
  <si>
    <t>Will Wilder</t>
  </si>
  <si>
    <t>9781101932698</t>
  </si>
  <si>
    <t>William and the Witch's Riddle</t>
  </si>
  <si>
    <t>Crum, Shutta</t>
  </si>
  <si>
    <t>9780062230263</t>
  </si>
  <si>
    <t>Jupiter Pirates #3: Rise of Earth</t>
  </si>
  <si>
    <t>Fry, Jason</t>
  </si>
  <si>
    <t>Jupiter Pirates</t>
  </si>
  <si>
    <t>9780062352972</t>
  </si>
  <si>
    <t>Lost Compass</t>
  </si>
  <si>
    <t>Ross, Joel</t>
  </si>
  <si>
    <t>Fog Diver</t>
  </si>
  <si>
    <t>9781101999622</t>
  </si>
  <si>
    <t>Mabel Jones and the Doomsday Book</t>
  </si>
  <si>
    <t>Mabbitt, Will</t>
  </si>
  <si>
    <t>9780062368379</t>
  </si>
  <si>
    <t>Riddle in Ruby: Changer's Key</t>
  </si>
  <si>
    <t>Davis, Kent</t>
  </si>
  <si>
    <t>Riddle in Ruby</t>
  </si>
  <si>
    <t>9780316240888</t>
  </si>
  <si>
    <t>Shadows of the Lost Sun</t>
  </si>
  <si>
    <t>Ryan, Carrie</t>
  </si>
  <si>
    <t>Map to Everywhere</t>
  </si>
  <si>
    <t>9780399173776</t>
  </si>
  <si>
    <t>Addison Cooke and the Treasure of the Incas</t>
  </si>
  <si>
    <t>Stokes, Jonathan W.</t>
  </si>
  <si>
    <t>Addison Cooke</t>
  </si>
  <si>
    <t>9780062416223</t>
  </si>
  <si>
    <t>Ark Plan</t>
  </si>
  <si>
    <t>Martin, Laura</t>
  </si>
  <si>
    <t>Edge of Extinction</t>
  </si>
  <si>
    <t>9781338065640</t>
  </si>
  <si>
    <t>Boy X</t>
  </si>
  <si>
    <t>Smith, Dan</t>
  </si>
  <si>
    <t>9780062257574</t>
  </si>
  <si>
    <t>Escape from Lion's Head</t>
  </si>
  <si>
    <t>Hughes, Devon</t>
  </si>
  <si>
    <t>Unnaturals</t>
  </si>
  <si>
    <t>9781338043587</t>
  </si>
  <si>
    <t>Hear the Wolves</t>
  </si>
  <si>
    <t>Scott, Victoria</t>
  </si>
  <si>
    <t>9780399168116</t>
  </si>
  <si>
    <t>Jasper and the Riddle of Riley's Mine</t>
  </si>
  <si>
    <t>Rose, Caroline Starr</t>
  </si>
  <si>
    <t>9781681190747</t>
  </si>
  <si>
    <t>Pirate King</t>
  </si>
  <si>
    <t>Powell, Huw</t>
  </si>
  <si>
    <t>Spacejackers</t>
  </si>
  <si>
    <t>9780763678111</t>
  </si>
  <si>
    <t>To Stay Alive</t>
  </si>
  <si>
    <t>Brown, Skila</t>
  </si>
  <si>
    <t>9780803738843</t>
  </si>
  <si>
    <t>Warrior Bronze</t>
  </si>
  <si>
    <t>Paver, Michelle</t>
  </si>
  <si>
    <t>Gods and Warriors</t>
  </si>
  <si>
    <t>9781250061379</t>
  </si>
  <si>
    <t>Captain</t>
  </si>
  <si>
    <t>Angus, Sam</t>
  </si>
  <si>
    <t>9781481452267</t>
  </si>
  <si>
    <t>Fishbone's Song</t>
  </si>
  <si>
    <t>Paulsen, Gary</t>
  </si>
  <si>
    <t>9781499803433</t>
  </si>
  <si>
    <t>Mechanica</t>
  </si>
  <si>
    <t>Balchin, Lance</t>
  </si>
  <si>
    <t>little bee books</t>
  </si>
  <si>
    <t>9781481486576</t>
  </si>
  <si>
    <t>Gorilla Dawn</t>
  </si>
  <si>
    <t>Lewis, Gill</t>
  </si>
  <si>
    <t>Atheneum/Caitlyn Dlouhy Books</t>
  </si>
  <si>
    <t>9 to 14, Gr 4 to 9</t>
  </si>
  <si>
    <t>9781481468640</t>
  </si>
  <si>
    <t>Baseball Genius</t>
  </si>
  <si>
    <t>Green, Tim</t>
  </si>
  <si>
    <t>Jeter Publishing</t>
  </si>
  <si>
    <t>9781101938713</t>
  </si>
  <si>
    <t>Distance to Home</t>
  </si>
  <si>
    <t>Bishop, Jenn</t>
  </si>
  <si>
    <t>9780544602014</t>
  </si>
  <si>
    <t>Rambler Steals Home</t>
  </si>
  <si>
    <t>Higgins, Carter</t>
  </si>
  <si>
    <t>9780385744294</t>
  </si>
  <si>
    <t>Nightmares! Lost Lullaby</t>
  </si>
  <si>
    <t>Segel, Jason</t>
  </si>
  <si>
    <t>Nightmares!</t>
  </si>
  <si>
    <t>9780399552618</t>
  </si>
  <si>
    <t>School Ship Tobermory</t>
  </si>
  <si>
    <t>McCall Smith, Alexander</t>
  </si>
  <si>
    <t>9780545822398</t>
  </si>
  <si>
    <t>Cleo Edison Oliver in Persuasion Power</t>
  </si>
  <si>
    <t>Frazier, Sundee T.</t>
  </si>
  <si>
    <t>9780062320681</t>
  </si>
  <si>
    <t>Mr. Puffball: Stunt Cat Across America</t>
  </si>
  <si>
    <t>Lombardo, Constance</t>
  </si>
  <si>
    <t>Mr. Puffball</t>
  </si>
  <si>
    <t>Cats</t>
  </si>
  <si>
    <t>9780062467683</t>
  </si>
  <si>
    <t>Warriors Super Edition: Hawkwing's Journey</t>
  </si>
  <si>
    <t>Hunter, Erin</t>
  </si>
  <si>
    <t>Warriors Super Edition</t>
  </si>
  <si>
    <t>9780062386410</t>
  </si>
  <si>
    <t>Warriors: Vision of Shadows #2: Thunder and Shadow</t>
  </si>
  <si>
    <t>Warriors: Vision of Shadows</t>
  </si>
  <si>
    <t>9780062386458</t>
  </si>
  <si>
    <t>Warriors: Vision of Shadows #3: Shattered Sky</t>
  </si>
  <si>
    <t>9780544842137</t>
  </si>
  <si>
    <t>Borrowers Collection</t>
  </si>
  <si>
    <t>Norton, Mary</t>
  </si>
  <si>
    <t>Borrowers</t>
  </si>
  <si>
    <t>9781782690184</t>
  </si>
  <si>
    <t>Story of Captain Nemo</t>
  </si>
  <si>
    <t>Eggers, Dave</t>
  </si>
  <si>
    <t>Save Story</t>
  </si>
  <si>
    <t>Pushkin Children's Books</t>
  </si>
  <si>
    <t>9781782690191</t>
  </si>
  <si>
    <t>Story of Gulliver</t>
  </si>
  <si>
    <t>Coe, Jonathan</t>
  </si>
  <si>
    <t>9781626725218</t>
  </si>
  <si>
    <t>Artemis</t>
  </si>
  <si>
    <t>O'Connor, George</t>
  </si>
  <si>
    <t>Olympians</t>
  </si>
  <si>
    <t>First Second</t>
  </si>
  <si>
    <t>9781629914671</t>
  </si>
  <si>
    <t>Children of Captain Grant</t>
  </si>
  <si>
    <t>Verne, Jules</t>
  </si>
  <si>
    <t>Super Genius</t>
  </si>
  <si>
    <t>13 &amp; Up, Gr 8 &amp; Up</t>
  </si>
  <si>
    <t>9780374300432</t>
  </si>
  <si>
    <t>Compass South</t>
  </si>
  <si>
    <t>Larson, Hope</t>
  </si>
  <si>
    <t>Four Points</t>
  </si>
  <si>
    <t>9781626723399</t>
  </si>
  <si>
    <t>Creepy Case Files of Margo Maloo</t>
  </si>
  <si>
    <t>Weing, Drew</t>
  </si>
  <si>
    <t>Creepy Casefiles of Margo Maloo</t>
  </si>
  <si>
    <t>9781629911878</t>
  </si>
  <si>
    <t>Dance Class #9: "Dancing in the Rain"</t>
  </si>
  <si>
    <t>Beka</t>
  </si>
  <si>
    <t>Dance Class Graphic Novels</t>
  </si>
  <si>
    <t>7 to 12, Gr 2 to 7</t>
  </si>
  <si>
    <t>12/20/2016</t>
  </si>
  <si>
    <t>9780553535129</t>
  </si>
  <si>
    <t>Golden Compass Graphic Novel, Volume 2</t>
  </si>
  <si>
    <t>Pullman, Philip</t>
  </si>
  <si>
    <t>His Dark Materials</t>
  </si>
  <si>
    <t>9780062394491</t>
  </si>
  <si>
    <t>Graveyard Book Graphic Novel Single Volume Special Limited Edition</t>
  </si>
  <si>
    <t>Gaiman, Neil</t>
  </si>
  <si>
    <t>Graveyard Book</t>
  </si>
  <si>
    <t>9781484716212</t>
  </si>
  <si>
    <t>Heroes of Olympus</t>
  </si>
  <si>
    <t>9781626722330</t>
  </si>
  <si>
    <t>Into the Outlands</t>
  </si>
  <si>
    <t>Christie, Robert</t>
  </si>
  <si>
    <t>Quirk's Quest</t>
  </si>
  <si>
    <t>9781771380522</t>
  </si>
  <si>
    <t>Iron Hand</t>
  </si>
  <si>
    <t>Chantler, Scott</t>
  </si>
  <si>
    <t>Three Thieves</t>
  </si>
  <si>
    <t>Kids Can Press</t>
  </si>
  <si>
    <t>9780385388351</t>
  </si>
  <si>
    <t>Lucy &amp; Andy Neanderthal</t>
  </si>
  <si>
    <t>Brown, Jeffrey</t>
  </si>
  <si>
    <t>Lucy and Andy Neanderthal</t>
  </si>
  <si>
    <t>9781626722651</t>
  </si>
  <si>
    <t>Mighty Jack</t>
  </si>
  <si>
    <t>Hatke, Ben</t>
  </si>
  <si>
    <t>9781481460019</t>
  </si>
  <si>
    <t>Misadventures of Max Crumbly 1</t>
  </si>
  <si>
    <t>Russell, Rachel Renée</t>
  </si>
  <si>
    <t>Misadventures of Max Crumbly</t>
  </si>
  <si>
    <t>9780545803113</t>
  </si>
  <si>
    <t>NewsPrints</t>
  </si>
  <si>
    <t>Xu, Ru</t>
  </si>
  <si>
    <t>9781629914749</t>
  </si>
  <si>
    <t>Only Living Boy #2</t>
  </si>
  <si>
    <t>Gallaher, David</t>
  </si>
  <si>
    <t>Only Living Boy</t>
  </si>
  <si>
    <t>7 to 10, Gr 2 to 4</t>
  </si>
  <si>
    <t>9781629915906</t>
  </si>
  <si>
    <t>Only Living Boy #3: Once Upon a Time</t>
  </si>
  <si>
    <t>9781626723405</t>
  </si>
  <si>
    <t>Paths &amp; Portals</t>
  </si>
  <si>
    <t>Yang, Gene Luen</t>
  </si>
  <si>
    <t>Secret Coders</t>
  </si>
  <si>
    <t>9781629914831</t>
  </si>
  <si>
    <t>Pig Goat Banana Cricket #1</t>
  </si>
  <si>
    <t>Esquivel, Eric</t>
  </si>
  <si>
    <t>Pig Goat Banana Cricket</t>
  </si>
  <si>
    <t>9781629916613</t>
  </si>
  <si>
    <t>Sea Creatures: Reef Madness #1</t>
  </si>
  <si>
    <t>Cazenove, Christophe</t>
  </si>
  <si>
    <t>Sea Creatures</t>
  </si>
  <si>
    <t>8 to 12, Gr 3 to 8</t>
  </si>
  <si>
    <t>9781626726185</t>
  </si>
  <si>
    <t>Secrets &amp; Sequences</t>
  </si>
  <si>
    <t>9781629914701</t>
  </si>
  <si>
    <t>Sisters Vol. 1: Just Like Family</t>
  </si>
  <si>
    <t>Sisters</t>
  </si>
  <si>
    <t>9780763672331</t>
  </si>
  <si>
    <t>Snow White</t>
  </si>
  <si>
    <t>Phelan, Matt</t>
  </si>
  <si>
    <t>9781626721593</t>
  </si>
  <si>
    <t>Stone Heart</t>
  </si>
  <si>
    <t>Hicks, Faith Erin</t>
  </si>
  <si>
    <t>Nameless City</t>
  </si>
  <si>
    <t>9781629914619</t>
  </si>
  <si>
    <t>Tales from the Crypt #1: Stalking Dead</t>
  </si>
  <si>
    <t>Gaines, William</t>
  </si>
  <si>
    <t>Tales from the Crypt</t>
  </si>
  <si>
    <t>9-11, Gr 4-6</t>
  </si>
  <si>
    <t>9781629914695</t>
  </si>
  <si>
    <t>Harvey Beaks #2: "It's Crazy Time"</t>
  </si>
  <si>
    <t>Schuster, Andreas</t>
  </si>
  <si>
    <t>Harvey Beaks</t>
  </si>
  <si>
    <t>9781629914633</t>
  </si>
  <si>
    <t>Sanjay and Craig #3: "Story Time with Sanjay and Craig"</t>
  </si>
  <si>
    <t>Sanjay &amp; Craig</t>
  </si>
  <si>
    <t>9781629916408</t>
  </si>
  <si>
    <t>Thea Stilton Graphic Novels #7: "Song for Thea Sisters"</t>
  </si>
  <si>
    <t>Stilton, Thea</t>
  </si>
  <si>
    <t>Thea Stilton Graphic Novels</t>
  </si>
  <si>
    <t>9781481405577</t>
  </si>
  <si>
    <t>Rise of the Robot Army</t>
  </si>
  <si>
    <t>Venditti, Robert</t>
  </si>
  <si>
    <t>Miles Taylor and the Golden Cape</t>
  </si>
  <si>
    <t>9780062427601</t>
  </si>
  <si>
    <t>One Hundred Spaghetti Strings</t>
  </si>
  <si>
    <t>Nails, Jen</t>
  </si>
  <si>
    <t>Cooking &amp; Food</t>
  </si>
  <si>
    <t>9781484767610</t>
  </si>
  <si>
    <t>World's Greatest Chocolate-Covered Pork Chops</t>
  </si>
  <si>
    <t>Sager, Ryan K.</t>
  </si>
  <si>
    <t>6/20/2017</t>
  </si>
  <si>
    <t>9781593277604</t>
  </si>
  <si>
    <t>Unofficial LEGO Technic Builder's Guide</t>
  </si>
  <si>
    <t>Kmiec, Pawel "Sariel"</t>
  </si>
  <si>
    <t>No Starch Press</t>
  </si>
  <si>
    <t>Crafts &amp; Hobbies</t>
  </si>
  <si>
    <t>9 &amp; Up</t>
  </si>
  <si>
    <t>10/30/2016</t>
  </si>
  <si>
    <t>9780763679385</t>
  </si>
  <si>
    <t>Dog, Ray</t>
  </si>
  <si>
    <t>Coggin, Linda</t>
  </si>
  <si>
    <t>9781101996331</t>
  </si>
  <si>
    <t>Fenway and Hattie and the Evil Bunny Gang</t>
  </si>
  <si>
    <t>Coe, Victoria J.</t>
  </si>
  <si>
    <t>9780062560414</t>
  </si>
  <si>
    <t>Hero</t>
  </si>
  <si>
    <t>Shotz, Jennifer Li</t>
  </si>
  <si>
    <t>9780545840712</t>
  </si>
  <si>
    <t>Liberty (Dogs of World War II)</t>
  </si>
  <si>
    <t>Larson, Kirby</t>
  </si>
  <si>
    <t>Dogs of World War II</t>
  </si>
  <si>
    <t>9780062343222</t>
  </si>
  <si>
    <t>Stick Dog Slurps Spaghetti</t>
  </si>
  <si>
    <t>Watson, Tom</t>
  </si>
  <si>
    <t>Stick Dog</t>
  </si>
  <si>
    <t>9780062343376</t>
  </si>
  <si>
    <t>Survivors: Gathering Darkness #2: Dead of Night</t>
  </si>
  <si>
    <t>Survivors: Gathering Darkness</t>
  </si>
  <si>
    <t>9780062343413</t>
  </si>
  <si>
    <t>Survivors: Gathering Darkness #3: Into the Shadows</t>
  </si>
  <si>
    <t>9780374302733</t>
  </si>
  <si>
    <t>Wish</t>
  </si>
  <si>
    <t>O'Connor, Barbara</t>
  </si>
  <si>
    <t>9781681194301</t>
  </si>
  <si>
    <t>Magnificent Magical Beasts</t>
  </si>
  <si>
    <t>Holland, Simon</t>
  </si>
  <si>
    <t>Dragons, Unicorns &amp; Mythical</t>
  </si>
  <si>
    <t>9780553535099</t>
  </si>
  <si>
    <t>Not As We Know It</t>
  </si>
  <si>
    <t>Avery, Tom</t>
  </si>
  <si>
    <t>Schwartz &amp; Wade</t>
  </si>
  <si>
    <t>9781484708347</t>
  </si>
  <si>
    <t>Race the Night</t>
  </si>
  <si>
    <t>Hubbard, Kirsten</t>
  </si>
  <si>
    <t>9780062455833</t>
  </si>
  <si>
    <t>One Amazing Elephant</t>
  </si>
  <si>
    <t>High, Linda Oatman</t>
  </si>
  <si>
    <t>9781484728543</t>
  </si>
  <si>
    <t>What Elephants Know</t>
  </si>
  <si>
    <t>Dinerstein, Eric</t>
  </si>
  <si>
    <t>9781484707289</t>
  </si>
  <si>
    <t>As Old as Time</t>
  </si>
  <si>
    <t>Braswell, Liz</t>
  </si>
  <si>
    <t>Twisted Tale</t>
  </si>
  <si>
    <t>Disney Press</t>
  </si>
  <si>
    <t>9781481451277</t>
  </si>
  <si>
    <t>Charmed, I'm Sure</t>
  </si>
  <si>
    <t>Littman, Sarah Darer</t>
  </si>
  <si>
    <t>9780316384087</t>
  </si>
  <si>
    <t>Ever After High: Fairy Tail Ending</t>
  </si>
  <si>
    <t>Selfors, Suzanne</t>
  </si>
  <si>
    <t>School Story</t>
  </si>
  <si>
    <t>9780316383295</t>
  </si>
  <si>
    <t>Land of Stories: Author's Odyssey</t>
  </si>
  <si>
    <t>Colfer, Chris</t>
  </si>
  <si>
    <t>Land of Stories</t>
  </si>
  <si>
    <t>9780316355919</t>
  </si>
  <si>
    <t>Land of Stories: Treasury of Classic Fairy Tales</t>
  </si>
  <si>
    <t>9780062423054</t>
  </si>
  <si>
    <t>School for Good and Evil: Ever Never Handbook</t>
  </si>
  <si>
    <t>Chainani, Soman</t>
  </si>
  <si>
    <t>School for Good and Evil</t>
  </si>
  <si>
    <t>9780385755269</t>
  </si>
  <si>
    <t>Secrets of the Pied Piper 2: Magician's Key</t>
  </si>
  <si>
    <t>Cody, Matthew</t>
  </si>
  <si>
    <t>Secrets of the Pied Piper</t>
  </si>
  <si>
    <t>9780544855922</t>
  </si>
  <si>
    <t>Tales of Marigold Three Books in One!</t>
  </si>
  <si>
    <t>Ferris, Jean</t>
  </si>
  <si>
    <t>Tales of Marigold</t>
  </si>
  <si>
    <t>9780545642712</t>
  </si>
  <si>
    <t>Disenchanted: Trials of Cinderella (Tyme #2)</t>
  </si>
  <si>
    <t>Morrison, Megan</t>
  </si>
  <si>
    <t>Tyme</t>
  </si>
  <si>
    <t>9781481460378</t>
  </si>
  <si>
    <t>League of Archers</t>
  </si>
  <si>
    <t>Howard, Eva</t>
  </si>
  <si>
    <t>9781481476362</t>
  </si>
  <si>
    <t>Mirror's Tale</t>
  </si>
  <si>
    <t>Catanese, P. W.</t>
  </si>
  <si>
    <t>9780374302139</t>
  </si>
  <si>
    <t>Rat Prince</t>
  </si>
  <si>
    <t>Hodder, Bridget</t>
  </si>
  <si>
    <t>9781481476324</t>
  </si>
  <si>
    <t>Thief and the Beanstalk</t>
  </si>
  <si>
    <t>9781492637950</t>
  </si>
  <si>
    <t>Tricked</t>
  </si>
  <si>
    <t>Calonita, Jen</t>
  </si>
  <si>
    <t>Fairy Tale Reform School</t>
  </si>
  <si>
    <t>Sourcebooks Jabberwocky</t>
  </si>
  <si>
    <t>9780316125925</t>
  </si>
  <si>
    <t>When the Sea Turned to Silver</t>
  </si>
  <si>
    <t>Lin, Grace</t>
  </si>
  <si>
    <t>9780062352330</t>
  </si>
  <si>
    <t>Gris Grimly's Tales from the Brothers Grimm</t>
  </si>
  <si>
    <t>Grimm, Jacob and Wilhelm</t>
  </si>
  <si>
    <t>9781484781517</t>
  </si>
  <si>
    <t>Bone Sparrow</t>
  </si>
  <si>
    <t>Fraillon, Zana</t>
  </si>
  <si>
    <t>9781481492065</t>
  </si>
  <si>
    <t>Amina's Voice</t>
  </si>
  <si>
    <t>Khan, Hena</t>
  </si>
  <si>
    <t>9781623707491</t>
  </si>
  <si>
    <t>Be Light Like a Bird</t>
  </si>
  <si>
    <t>Schröder, Monika</t>
  </si>
  <si>
    <t>Capstone Young Readers</t>
  </si>
  <si>
    <t>9 to 12, Gr 3 to 7</t>
  </si>
  <si>
    <t>9780803738393</t>
  </si>
  <si>
    <t>Best Man</t>
  </si>
  <si>
    <t>Peck, Richard</t>
  </si>
  <si>
    <t>9781250093912</t>
  </si>
  <si>
    <t>Courage Test</t>
  </si>
  <si>
    <t>Preller, James</t>
  </si>
  <si>
    <t>9780545932288</t>
  </si>
  <si>
    <t>Dumbness is a Dish Best Served Cold (Dear Dumb Diary: Deluxe)</t>
  </si>
  <si>
    <t>Benton, Jim</t>
  </si>
  <si>
    <t>Dear Dumb Diary</t>
  </si>
  <si>
    <t>9781481472647</t>
  </si>
  <si>
    <t>Effie Starr Zook Has One More Question</t>
  </si>
  <si>
    <t>Freeman, Martha</t>
  </si>
  <si>
    <t>Simon &amp; Schuster/Paula Wiseman Books</t>
  </si>
  <si>
    <t>9780374302610</t>
  </si>
  <si>
    <t>Gertie's Leap to Greatness</t>
  </si>
  <si>
    <t>Beasley, Kate</t>
  </si>
  <si>
    <t>Farrar, Straus and Giroux (BFYR)</t>
  </si>
  <si>
    <t>9780385744867</t>
  </si>
  <si>
    <t>Jubilee</t>
  </si>
  <si>
    <t>Giff, Patricia Reilly</t>
  </si>
  <si>
    <t>9781442471832</t>
  </si>
  <si>
    <t>Mother-Daughter Book Camp</t>
  </si>
  <si>
    <t>Frederick, Heather Vogel</t>
  </si>
  <si>
    <t>Mother-Daughter Book Club</t>
  </si>
  <si>
    <t>9781442466012</t>
  </si>
  <si>
    <t>Some Kind of Happiness</t>
  </si>
  <si>
    <t>Legrand, Claire</t>
  </si>
  <si>
    <t>9780062455734</t>
  </si>
  <si>
    <t>Train I Ride</t>
  </si>
  <si>
    <t>Mosier, Paul</t>
  </si>
  <si>
    <t>9780545848459</t>
  </si>
  <si>
    <t>World From Up Here</t>
  </si>
  <si>
    <t>Galante, Cecilia</t>
  </si>
  <si>
    <t>9780399170973</t>
  </si>
  <si>
    <t>Zoe in Wonderland</t>
  </si>
  <si>
    <t>Woods, Brenda</t>
  </si>
  <si>
    <t>Nancy Paulsen Books</t>
  </si>
  <si>
    <t>9780763675769</t>
  </si>
  <si>
    <t>Applesauce Weather</t>
  </si>
  <si>
    <t>Frost, Helen</t>
  </si>
  <si>
    <t>9781101934593</t>
  </si>
  <si>
    <t>Flying Lessons &amp; Other Stories</t>
  </si>
  <si>
    <t>Oh, Ellen</t>
  </si>
  <si>
    <t>9781250066046</t>
  </si>
  <si>
    <t>Royal Wedding Disaster: From the Notebooks of a Middle School Princess</t>
  </si>
  <si>
    <t>Cabot, Meg</t>
  </si>
  <si>
    <t>From the Notebooks of a Middle School Princess</t>
  </si>
  <si>
    <t>9781492631347</t>
  </si>
  <si>
    <t>Speed of Life</t>
  </si>
  <si>
    <t>Weston, Carol</t>
  </si>
  <si>
    <t>4/1/2017</t>
  </si>
  <si>
    <t>9780062385680</t>
  </si>
  <si>
    <t>Forever, or a Long, Long Time</t>
  </si>
  <si>
    <t>9780545927956</t>
  </si>
  <si>
    <t>Otherwise Known as Possum</t>
  </si>
  <si>
    <t>Laso, Maria D.</t>
  </si>
  <si>
    <t>9780553521306</t>
  </si>
  <si>
    <t>Family Fletcher Takes Rock Island</t>
  </si>
  <si>
    <t>Levy, Dana Alison</t>
  </si>
  <si>
    <t>Family Fletcher</t>
  </si>
  <si>
    <t>9780545925815</t>
  </si>
  <si>
    <t>Lotterys Plus One</t>
  </si>
  <si>
    <t>Donoghue, Emma</t>
  </si>
  <si>
    <t>9780399186370</t>
  </si>
  <si>
    <t>See You in the Cosmos, Carl Sagan</t>
  </si>
  <si>
    <t>Cheng, Jack</t>
  </si>
  <si>
    <t>9781626724037</t>
  </si>
  <si>
    <t>Patron Saint for Junior Bridesmaids</t>
  </si>
  <si>
    <t>Tougas, Shelley</t>
  </si>
  <si>
    <t>9780399172045</t>
  </si>
  <si>
    <t>Thing About Leftovers</t>
  </si>
  <si>
    <t>Payne, C.C.</t>
  </si>
  <si>
    <t>9780062342096</t>
  </si>
  <si>
    <t>Forgetting Spell</t>
  </si>
  <si>
    <t>Myracle, Lauren</t>
  </si>
  <si>
    <t>Wishing Day</t>
  </si>
  <si>
    <t>9780545899062</t>
  </si>
  <si>
    <t>How to Avoid Extinction</t>
  </si>
  <si>
    <t>Acampora, Paul</t>
  </si>
  <si>
    <t>9780544148468</t>
  </si>
  <si>
    <t>Isabella for Real</t>
  </si>
  <si>
    <t>Palatini, Margie</t>
  </si>
  <si>
    <t>9781627793247</t>
  </si>
  <si>
    <t>Blooming at the Texas Sunrise Motel</t>
  </si>
  <si>
    <t>Holt, Kimberly Willis</t>
  </si>
  <si>
    <t>9780062270870</t>
  </si>
  <si>
    <t>Curiosity House: Fearsome Firebird</t>
  </si>
  <si>
    <t>Oliver, Lauren</t>
  </si>
  <si>
    <t>Curiosity House</t>
  </si>
  <si>
    <t>9781481415422</t>
  </si>
  <si>
    <t>Ballad of a Broken Nose</t>
  </si>
  <si>
    <t>Svingen, Arne</t>
  </si>
  <si>
    <t>9780062311726</t>
  </si>
  <si>
    <t>Bounce</t>
  </si>
  <si>
    <t>Shull, Megan</t>
  </si>
  <si>
    <t>9780062405470</t>
  </si>
  <si>
    <t>Eleven and Holding</t>
  </si>
  <si>
    <t>Penney, Mary</t>
  </si>
  <si>
    <t>9780545931984</t>
  </si>
  <si>
    <t>Family Game Night and Other Catastrophes</t>
  </si>
  <si>
    <t>Lambert, Mary E.</t>
  </si>
  <si>
    <t>9780399550409</t>
  </si>
  <si>
    <t>Molly &amp; Pim and the Millions of Stars</t>
  </si>
  <si>
    <t>Murray, Martine</t>
  </si>
  <si>
    <t>9780062427663</t>
  </si>
  <si>
    <t>Other Boy</t>
  </si>
  <si>
    <t>Hennessey, M. G.</t>
  </si>
  <si>
    <t>9780316370752</t>
  </si>
  <si>
    <t>Silence Is Goldfish</t>
  </si>
  <si>
    <t>Pitcher, Annabel</t>
  </si>
  <si>
    <t>9780823436576</t>
  </si>
  <si>
    <t>27 Magic Words</t>
  </si>
  <si>
    <t>Moranville, Sharelle Byars</t>
  </si>
  <si>
    <t>7/30/2016</t>
  </si>
  <si>
    <t>9780545932059</t>
  </si>
  <si>
    <t>Army Brats</t>
  </si>
  <si>
    <t>Benedis-Grab, Daphne</t>
  </si>
  <si>
    <t>9780316257817</t>
  </si>
  <si>
    <t>Best Worst Thing</t>
  </si>
  <si>
    <t>Lane, Kathleen</t>
  </si>
  <si>
    <t>9780062318725</t>
  </si>
  <si>
    <t>Brightest Stars of Summer</t>
  </si>
  <si>
    <t>Howland, Leila</t>
  </si>
  <si>
    <t>Silver Sisters</t>
  </si>
  <si>
    <t>9780545907347</t>
  </si>
  <si>
    <t>Sealed with a Secret</t>
  </si>
  <si>
    <t>Schroeder, Lisa</t>
  </si>
  <si>
    <t>9781619633766</t>
  </si>
  <si>
    <t>Seventh Wish</t>
  </si>
  <si>
    <t>Messner, Kate</t>
  </si>
  <si>
    <t>9781101932735</t>
  </si>
  <si>
    <t>Trouble with Twins</t>
  </si>
  <si>
    <t>Siebel, Kathryn</t>
  </si>
  <si>
    <t>9780374303037</t>
  </si>
  <si>
    <t>When My Sister Started Kissing</t>
  </si>
  <si>
    <t>9780062414250</t>
  </si>
  <si>
    <t>Two Naomis</t>
  </si>
  <si>
    <t>Rhuday-Perkovich, Olugbemisola</t>
  </si>
  <si>
    <t>9780553535907</t>
  </si>
  <si>
    <t>Shadow Bright and Burning (Kingdom on Fire, Book One)</t>
  </si>
  <si>
    <t>Cluess, Jessica</t>
  </si>
  <si>
    <t>Kingdom on Fire</t>
  </si>
  <si>
    <t>9780553511192</t>
  </si>
  <si>
    <t>Twist My Charm: Love Potion #11</t>
  </si>
  <si>
    <t>Gallagher, Toni</t>
  </si>
  <si>
    <t>Twist My Charm</t>
  </si>
  <si>
    <t>9780316305280</t>
  </si>
  <si>
    <t>Adventurer's Guide to Successful Escapes</t>
  </si>
  <si>
    <t>White, Wade Albert</t>
  </si>
  <si>
    <t>9780316383349</t>
  </si>
  <si>
    <t>Adventures from the Land of Stories: Mother Goose Diaries</t>
  </si>
  <si>
    <t>7/11/2017</t>
  </si>
  <si>
    <t>9780316383363</t>
  </si>
  <si>
    <t>Adventures from the Land of Stories: Queen Red Riding Hood's Guide to Royalty</t>
  </si>
  <si>
    <t>9781629722221</t>
  </si>
  <si>
    <t>Alien That Ate My Socks</t>
  </si>
  <si>
    <t>Dorman, Brandon</t>
  </si>
  <si>
    <t>Hoolie and the Hooligans</t>
  </si>
  <si>
    <t>Shadow Mountain</t>
  </si>
  <si>
    <t>9780062312143</t>
  </si>
  <si>
    <t>Archie Greene and the Alchemists' Curse</t>
  </si>
  <si>
    <t>Everest, D. D.</t>
  </si>
  <si>
    <t>9780399168055</t>
  </si>
  <si>
    <t>Atlantis Lost</t>
  </si>
  <si>
    <t>Barron, T. A.</t>
  </si>
  <si>
    <t>Atlantis Saga</t>
  </si>
  <si>
    <t>9780062275240</t>
  </si>
  <si>
    <t>Balance Keepers, Book 3: Traitor of Belltroll</t>
  </si>
  <si>
    <t>Cummings, Lindsay</t>
  </si>
  <si>
    <t>Balance Keepers</t>
  </si>
  <si>
    <t>9781627791564</t>
  </si>
  <si>
    <t>Blueberry Pancakes Forever</t>
  </si>
  <si>
    <t>Banks, Angelica</t>
  </si>
  <si>
    <t>9780545522311</t>
  </si>
  <si>
    <t>Bronze Key (Magisterium, Book 3)</t>
  </si>
  <si>
    <t>Black, Holly</t>
  </si>
  <si>
    <t>Magisterium</t>
  </si>
  <si>
    <t>9780545876971</t>
  </si>
  <si>
    <t>Burning Tide (Spirit Animals: Fall of the Beasts, Book 4)</t>
  </si>
  <si>
    <t>Auxier, Jonathan</t>
  </si>
  <si>
    <t>Spirit Animals: Fall of the Beasts</t>
  </si>
  <si>
    <t>9780399546983</t>
  </si>
  <si>
    <t>Castle in the Mist</t>
  </si>
  <si>
    <t>Ephron, Amy</t>
  </si>
  <si>
    <t>9781492632603</t>
  </si>
  <si>
    <t>Changelings</t>
  </si>
  <si>
    <t>Soontornvat, Christina</t>
  </si>
  <si>
    <t>9781627790017</t>
  </si>
  <si>
    <t>Color of Darkness</t>
  </si>
  <si>
    <t>Hatfield, Ruth</t>
  </si>
  <si>
    <t>Book of Storms Trilogy</t>
  </si>
  <si>
    <t>9780399545191</t>
  </si>
  <si>
    <t>Crack in the Sea</t>
  </si>
  <si>
    <t>Bouwman, H. M.</t>
  </si>
  <si>
    <t>9780765381408</t>
  </si>
  <si>
    <t>Dark Talent</t>
  </si>
  <si>
    <t>Sanderson, Brandon</t>
  </si>
  <si>
    <t>Alcatraz Versus the Evil Librarians</t>
  </si>
  <si>
    <t>Starscape</t>
  </si>
  <si>
    <t>9781338053616</t>
  </si>
  <si>
    <t>Darkstalker (Wings of Fire: Legends)</t>
  </si>
  <si>
    <t>Sutherland, Tui T.</t>
  </si>
  <si>
    <t>Wings of Fire</t>
  </si>
  <si>
    <t>9780545936668</t>
  </si>
  <si>
    <t>Defender of the Realm</t>
  </si>
  <si>
    <t>Huckerby, Mark</t>
  </si>
  <si>
    <t>9781452136363</t>
  </si>
  <si>
    <t>Doorway and the Deep</t>
  </si>
  <si>
    <t>Ormsbee, K. E.</t>
  </si>
  <si>
    <t>9781481438032</t>
  </si>
  <si>
    <t>Down in Flames</t>
  </si>
  <si>
    <t>Donny's Inferno</t>
  </si>
  <si>
    <t>9781481448642</t>
  </si>
  <si>
    <t>Dragondrums</t>
  </si>
  <si>
    <t>McCaffrey, Anne</t>
  </si>
  <si>
    <t>Harper Hall of Pern</t>
  </si>
  <si>
    <t>9781481448628</t>
  </si>
  <si>
    <t>Dragonsinger</t>
  </si>
  <si>
    <t>9781481448604</t>
  </si>
  <si>
    <t>Dragonsong</t>
  </si>
  <si>
    <t>9781484737620</t>
  </si>
  <si>
    <t>Dream Magic</t>
  </si>
  <si>
    <t>Khan, Joshua</t>
  </si>
  <si>
    <t>9780545690843</t>
  </si>
  <si>
    <t>Elders (Foxcraft, Book 2)</t>
  </si>
  <si>
    <t>Iserles, Inbali</t>
  </si>
  <si>
    <t>Foxcraft</t>
  </si>
  <si>
    <t>9781627793704</t>
  </si>
  <si>
    <t>Enter a Glossy Web</t>
  </si>
  <si>
    <t>Ruebush, McKenna</t>
  </si>
  <si>
    <t>9780763688059</t>
  </si>
  <si>
    <t>Evil Wizard Smallbone</t>
  </si>
  <si>
    <t>Sherman, Delia</t>
  </si>
  <si>
    <t>9781629722412</t>
  </si>
  <si>
    <t>Fablehaven Book of Imagination</t>
  </si>
  <si>
    <t>Mull, Brandon</t>
  </si>
  <si>
    <t>Fablehaven</t>
  </si>
  <si>
    <t>8 &amp; Up, Gr 5 &amp; Up</t>
  </si>
  <si>
    <t>9781338052084</t>
  </si>
  <si>
    <t>Frogkisser!</t>
  </si>
  <si>
    <t>9781101994764</t>
  </si>
  <si>
    <t>Furthermore</t>
  </si>
  <si>
    <t>Mafi, Tahereh</t>
  </si>
  <si>
    <t>9781484709375</t>
  </si>
  <si>
    <t>Gabby Duran, Book 3 Gabby Duran: Multiple Mayhem</t>
  </si>
  <si>
    <t>Allen, Elise</t>
  </si>
  <si>
    <t>Gabby Duran</t>
  </si>
  <si>
    <t>9781629722238</t>
  </si>
  <si>
    <t>Gears of Revolution</t>
  </si>
  <si>
    <t>Savage, J. Scott</t>
  </si>
  <si>
    <t>Mysteries of Cove</t>
  </si>
  <si>
    <t>8 to 11, Gr 3 to 6</t>
  </si>
  <si>
    <t>9781616205676</t>
  </si>
  <si>
    <t>Girl Who Drank the Moon</t>
  </si>
  <si>
    <t>Barnhill, Kelly</t>
  </si>
  <si>
    <t>Algonquin Young Readers</t>
  </si>
  <si>
    <t>9780544301801</t>
  </si>
  <si>
    <t>Grayling's Song</t>
  </si>
  <si>
    <t>Cushman, Karen</t>
  </si>
  <si>
    <t>9780312380311</t>
  </si>
  <si>
    <t>Great Wave of Tamarind</t>
  </si>
  <si>
    <t>Aguiar, Nadia</t>
  </si>
  <si>
    <t>Book of Tamarind</t>
  </si>
  <si>
    <t>9780062286154</t>
  </si>
  <si>
    <t>Guardian Herd: Windborn</t>
  </si>
  <si>
    <t>Alvarez, Jennifer Lynn</t>
  </si>
  <si>
    <t>Guardian Herd</t>
  </si>
  <si>
    <t>9780545791328</t>
  </si>
  <si>
    <t>9781602863002</t>
  </si>
  <si>
    <t>Hawkweed Prophecy</t>
  </si>
  <si>
    <t>Brignull, Irena</t>
  </si>
  <si>
    <t>Weinstein Books</t>
  </si>
  <si>
    <t>9781481462556</t>
  </si>
  <si>
    <t>House of Months and Years</t>
  </si>
  <si>
    <t>Trevayne, Emma</t>
  </si>
  <si>
    <t>9780553533668</t>
  </si>
  <si>
    <t>If the Magic Fits</t>
  </si>
  <si>
    <t>Schmid, Susan Maupin</t>
  </si>
  <si>
    <t>100 Dresses</t>
  </si>
  <si>
    <t>9780062392053</t>
  </si>
  <si>
    <t>Impyrium</t>
  </si>
  <si>
    <t>Neff, Henry H.</t>
  </si>
  <si>
    <t>9780399556012</t>
  </si>
  <si>
    <t>In Darkling Wood</t>
  </si>
  <si>
    <t>Carroll, Emma</t>
  </si>
  <si>
    <t>9781250085696</t>
  </si>
  <si>
    <t>Infinity Year of Avalon James</t>
  </si>
  <si>
    <t>Middleton, Dana</t>
  </si>
  <si>
    <t>9781423184331</t>
  </si>
  <si>
    <t>Kingdom Keepers Return Book 3</t>
  </si>
  <si>
    <t>Pearson, Ridley</t>
  </si>
  <si>
    <t>Kingdom Keepers</t>
  </si>
  <si>
    <t>9780553522976</t>
  </si>
  <si>
    <t>Knights of the Borrowed Dark</t>
  </si>
  <si>
    <t>Rudden, Dave</t>
  </si>
  <si>
    <t>9780062308498</t>
  </si>
  <si>
    <t>Last Dragon Charmer #3: Realm Breaker</t>
  </si>
  <si>
    <t>McKay, Laurie</t>
  </si>
  <si>
    <t>Last Dragon Charmer</t>
  </si>
  <si>
    <t>9780062291585</t>
  </si>
  <si>
    <t>Legend of Starfire</t>
  </si>
  <si>
    <t>Burt, Marissa</t>
  </si>
  <si>
    <t>Sliver of Stardust</t>
  </si>
  <si>
    <t>9781481437745</t>
  </si>
  <si>
    <t>Little Taste of Poison</t>
  </si>
  <si>
    <t>Anderson, R. J.</t>
  </si>
  <si>
    <t>Pocket Full of Murder</t>
  </si>
  <si>
    <t>9781481470742</t>
  </si>
  <si>
    <t>Littlest Bigfoot</t>
  </si>
  <si>
    <t>Weiner, Jennifer</t>
  </si>
  <si>
    <t>9781481474955</t>
  </si>
  <si>
    <t>Lodestar</t>
  </si>
  <si>
    <t>Messenger, Shannon</t>
  </si>
  <si>
    <t>Keeper of the Lost Cities</t>
  </si>
  <si>
    <t>9781619634909</t>
  </si>
  <si>
    <t>Long Live the Queen</t>
  </si>
  <si>
    <t>Swallow, Gerry</t>
  </si>
  <si>
    <t>Blue in the Face</t>
  </si>
  <si>
    <t>9781481467094</t>
  </si>
  <si>
    <t>Lost Property Office</t>
  </si>
  <si>
    <t>Hannibal, James R.</t>
  </si>
  <si>
    <t>Section 13</t>
  </si>
  <si>
    <t>9781481424462</t>
  </si>
  <si>
    <t>Lost Realm</t>
  </si>
  <si>
    <t>Rinehart, J. D.</t>
  </si>
  <si>
    <t>Crown of Three</t>
  </si>
  <si>
    <t>9780553511345</t>
  </si>
  <si>
    <t>Magic Mirror</t>
  </si>
  <si>
    <t>Long, Susan Hill</t>
  </si>
  <si>
    <t>9781481446747</t>
  </si>
  <si>
    <t>Mark of the Plague</t>
  </si>
  <si>
    <t>Sands, Kevin</t>
  </si>
  <si>
    <t>Blackthorn Key</t>
  </si>
  <si>
    <t>9780451533968</t>
  </si>
  <si>
    <t>Matilda's Fantastically Fine Notebook</t>
  </si>
  <si>
    <t>Dahl, Roald</t>
  </si>
  <si>
    <t>9780996488778</t>
  </si>
  <si>
    <t>Memory Thief</t>
  </si>
  <si>
    <t>Moore, Bryce</t>
  </si>
  <si>
    <t>9781101997666</t>
  </si>
  <si>
    <t>Metropolitans</t>
  </si>
  <si>
    <t>Goodman, Carol</t>
  </si>
  <si>
    <t>9780062402639</t>
  </si>
  <si>
    <t>Miss Ellicott's School for the Magically Minded</t>
  </si>
  <si>
    <t>Blackwood, Sage</t>
  </si>
  <si>
    <t>9780553512854</t>
  </si>
  <si>
    <t>Most Magical Girl</t>
  </si>
  <si>
    <t>Foxlee, Karen</t>
  </si>
  <si>
    <t>9780545826037</t>
  </si>
  <si>
    <t>Nightmare Escape (Dream Jumper, Book 1)</t>
  </si>
  <si>
    <t>Grunberg, Greg</t>
  </si>
  <si>
    <t>Dream Jumper</t>
  </si>
  <si>
    <t>9780062567956</t>
  </si>
  <si>
    <t>Odd and the Frost Giants</t>
  </si>
  <si>
    <t>9780062327291</t>
  </si>
  <si>
    <t>Outlaws of Time #2: Song of Glory and Ghost</t>
  </si>
  <si>
    <t>Wilson, N. D.</t>
  </si>
  <si>
    <t>Outlaws of Time</t>
  </si>
  <si>
    <t>9781626723429</t>
  </si>
  <si>
    <t>Patrick Griffin's Last Breakfast on Earth</t>
  </si>
  <si>
    <t>Rust, Ned</t>
  </si>
  <si>
    <t>Patrick Griffin and the Three Worlds</t>
  </si>
  <si>
    <t>9781619636439</t>
  </si>
  <si>
    <t>Peculiar Night of the Blue Heart</t>
  </si>
  <si>
    <t>DeStefano, Lauren</t>
  </si>
  <si>
    <t>9780545709293</t>
  </si>
  <si>
    <t>Pip Bartlett's Guide to Unicorn Training (Pip Bartlett #2)</t>
  </si>
  <si>
    <t>Stiefvater, Maggie</t>
  </si>
  <si>
    <t>Pip Bartlett</t>
  </si>
  <si>
    <t>9780545924092</t>
  </si>
  <si>
    <t>Princess and the Page</t>
  </si>
  <si>
    <t>Farley, Christina</t>
  </si>
  <si>
    <t>9781681191317</t>
  </si>
  <si>
    <t>Prisoner of Ice and Snow</t>
  </si>
  <si>
    <t>Steven, Ruth Lauren</t>
  </si>
  <si>
    <t>9781681444840</t>
  </si>
  <si>
    <t>Return of the Arinn</t>
  </si>
  <si>
    <t>Ryan, Frank P.</t>
  </si>
  <si>
    <t>Three Powers, Book 4</t>
  </si>
  <si>
    <t>2/1/2017</t>
  </si>
  <si>
    <t>9781619639577</t>
  </si>
  <si>
    <t>Saturdays at Sea</t>
  </si>
  <si>
    <t>George, Jessica Day</t>
  </si>
  <si>
    <t>Tuesdays at the Castle</t>
  </si>
  <si>
    <t>9780545682459</t>
  </si>
  <si>
    <t>Scourge</t>
  </si>
  <si>
    <t>9780545869294</t>
  </si>
  <si>
    <t>Secrets of Hexbridge Castle</t>
  </si>
  <si>
    <t>Kent, Gabrielle</t>
  </si>
  <si>
    <t>9780670014361</t>
  </si>
  <si>
    <t>Seelie King's War</t>
  </si>
  <si>
    <t>Yolen, Jane</t>
  </si>
  <si>
    <t>Seelie Wars</t>
  </si>
  <si>
    <t>9780545800532</t>
  </si>
  <si>
    <t>Showing Off (Upside-Down Magic #3)</t>
  </si>
  <si>
    <t>Mlynowski, Sarah</t>
  </si>
  <si>
    <t>Upside-Down Magic</t>
  </si>
  <si>
    <t>9780399552410</t>
  </si>
  <si>
    <t>Silo and the Rebel Raiders</t>
  </si>
  <si>
    <t>Peyton, Veronica</t>
  </si>
  <si>
    <t>9780062398574</t>
  </si>
  <si>
    <t>Silver Gate</t>
  </si>
  <si>
    <t>Bailey, Kristin</t>
  </si>
  <si>
    <t>9781481466868</t>
  </si>
  <si>
    <t>Siren Sisters</t>
  </si>
  <si>
    <t>Langer, Dana</t>
  </si>
  <si>
    <t>9780399159992</t>
  </si>
  <si>
    <t>Skeleth</t>
  </si>
  <si>
    <t>Jobin, Matthew</t>
  </si>
  <si>
    <t>Nethergrim</t>
  </si>
  <si>
    <t>9781484756393</t>
  </si>
  <si>
    <t>Star Darlings Stealing Starlight</t>
  </si>
  <si>
    <t>Disney Book Group</t>
  </si>
  <si>
    <t>Star Darlings</t>
  </si>
  <si>
    <t>9781484704844</t>
  </si>
  <si>
    <t>Star Wars Join the Resistance #1</t>
  </si>
  <si>
    <t>Lucas Film Book Group</t>
  </si>
  <si>
    <t>Star Wars</t>
  </si>
  <si>
    <t>Disney Lucasfilm Press</t>
  </si>
  <si>
    <t>9780374302870</t>
  </si>
  <si>
    <t>Sticks &amp; Stones</t>
  </si>
  <si>
    <t>Cooper, Abby</t>
  </si>
  <si>
    <t>9780545800495</t>
  </si>
  <si>
    <t>Sticks &amp; Stones (Upside-Down Magic #2)</t>
  </si>
  <si>
    <t>9780545685405</t>
  </si>
  <si>
    <t>Talons of Power (Wings of Fire, Book 9)</t>
  </si>
  <si>
    <t>9780062381392</t>
  </si>
  <si>
    <t>Thickety #4: Last Spell</t>
  </si>
  <si>
    <t>White, J. A.</t>
  </si>
  <si>
    <t>Thickety</t>
  </si>
  <si>
    <t>9780803738973</t>
  </si>
  <si>
    <t>Thornghost</t>
  </si>
  <si>
    <t>Almhjell, Tone</t>
  </si>
  <si>
    <t>9780062272515</t>
  </si>
  <si>
    <t>TodHunter Moon, Book Three: StarChaser</t>
  </si>
  <si>
    <t>Sage, Angie</t>
  </si>
  <si>
    <t>World of Septimus Heap</t>
  </si>
  <si>
    <t>9781619638495</t>
  </si>
  <si>
    <t>Truest Heart</t>
  </si>
  <si>
    <t>Baker, E. D.</t>
  </si>
  <si>
    <t>Fairy-Tale Matchmaker</t>
  </si>
  <si>
    <t>9780765390820</t>
  </si>
  <si>
    <t>Tut: My Epic Battle to Save the World</t>
  </si>
  <si>
    <t>Hoover, P. J.</t>
  </si>
  <si>
    <t>Tut: My Immortal Life</t>
  </si>
  <si>
    <t>9780553498431</t>
  </si>
  <si>
    <t>Uncommoners #1: Crooked Sixpence</t>
  </si>
  <si>
    <t>Bell, Jennifer</t>
  </si>
  <si>
    <t>Uncommoners</t>
  </si>
  <si>
    <t>9781627794206</t>
  </si>
  <si>
    <t>Voyage to Magical North</t>
  </si>
  <si>
    <t>Fayers, Claire</t>
  </si>
  <si>
    <t>9781481448390</t>
  </si>
  <si>
    <t>Waiting for Augusta</t>
  </si>
  <si>
    <t>Lawson, Jessica</t>
  </si>
  <si>
    <t>9780545861748</t>
  </si>
  <si>
    <t>Wandmaker</t>
  </si>
  <si>
    <t>Masessa, Ed</t>
  </si>
  <si>
    <t>9780545900188</t>
  </si>
  <si>
    <t>Wearle (Erth Dragons #1)</t>
  </si>
  <si>
    <t>Erth Dragons</t>
  </si>
  <si>
    <t>9781250093943</t>
  </si>
  <si>
    <t>Whisper of Horses</t>
  </si>
  <si>
    <t>Bethell, Zillah</t>
  </si>
  <si>
    <t>9780062321091</t>
  </si>
  <si>
    <t>White Widow's Revenge</t>
  </si>
  <si>
    <t>Grey, Jacob</t>
  </si>
  <si>
    <t>Ferals</t>
  </si>
  <si>
    <t>9780451468857</t>
  </si>
  <si>
    <t>Wildings</t>
  </si>
  <si>
    <t>Glewwe, Eleanor</t>
  </si>
  <si>
    <t>9780062327413</t>
  </si>
  <si>
    <t>Wing &amp; Claw #2: Cavern of Secrets</t>
  </si>
  <si>
    <t>Park, Linda Sue</t>
  </si>
  <si>
    <t>Wing &amp; Claw</t>
  </si>
  <si>
    <t>9780765385888</t>
  </si>
  <si>
    <t>Wishing World</t>
  </si>
  <si>
    <t>Fahnestock, Todd</t>
  </si>
  <si>
    <t>9781250074287</t>
  </si>
  <si>
    <t>Wrong Side of Magic</t>
  </si>
  <si>
    <t>Rallison, Janette</t>
  </si>
  <si>
    <t>9780399172793</t>
  </si>
  <si>
    <t>Last Man Out</t>
  </si>
  <si>
    <t>Lupica, Mike</t>
  </si>
  <si>
    <t>9780062293824</t>
  </si>
  <si>
    <t>Left Out</t>
  </si>
  <si>
    <t>9781467794336</t>
  </si>
  <si>
    <t>Top Prospect</t>
  </si>
  <si>
    <t>Volponi, Paul</t>
  </si>
  <si>
    <t>Carolrhoda Books</t>
  </si>
  <si>
    <t>9 to 15, Gr 4 to 9</t>
  </si>
  <si>
    <t>9780545902144</t>
  </si>
  <si>
    <t>Braced</t>
  </si>
  <si>
    <t>Gerber, Alyson</t>
  </si>
  <si>
    <t>9781492635222</t>
  </si>
  <si>
    <t>Girl in Disguise</t>
  </si>
  <si>
    <t>Macallister, Greer</t>
  </si>
  <si>
    <t>Sourcebooks Landmark</t>
  </si>
  <si>
    <t>Historical</t>
  </si>
  <si>
    <t>9781484717165</t>
  </si>
  <si>
    <t>Pearl Thief</t>
  </si>
  <si>
    <t>Wein, Elizabeth</t>
  </si>
  <si>
    <t>9781481449380</t>
  </si>
  <si>
    <t>You Can Fly: The Tuskegee Airmen</t>
  </si>
  <si>
    <t>Weatherford, Carole Boston</t>
  </si>
  <si>
    <t>9780545850957</t>
  </si>
  <si>
    <t>Bicycle Spy</t>
  </si>
  <si>
    <t>McDonough, Yona Zeldis</t>
  </si>
  <si>
    <t>9780763688035</t>
  </si>
  <si>
    <t>Cloud and Wallfish</t>
  </si>
  <si>
    <t>Nesbet, Anne</t>
  </si>
  <si>
    <t>9780399559310</t>
  </si>
  <si>
    <t>Boy in the Striped Pajamas (Deluxe Illustrated Edition)</t>
  </si>
  <si>
    <t>Boyne, John</t>
  </si>
  <si>
    <t>9780545857826</t>
  </si>
  <si>
    <t>Enemy Above</t>
  </si>
  <si>
    <t>Spradlin, Michael P.</t>
  </si>
  <si>
    <t>Novel of World War II</t>
  </si>
  <si>
    <t>9780545931915</t>
  </si>
  <si>
    <t>Making Bombs for Hitler</t>
  </si>
  <si>
    <t>Skrypuch, Marsha Forchuk</t>
  </si>
  <si>
    <t>9780525426165</t>
  </si>
  <si>
    <t>Inquisitor's Tale</t>
  </si>
  <si>
    <t>Gidwitz, Adam</t>
  </si>
  <si>
    <t>9780385743006</t>
  </si>
  <si>
    <t>Beautiful Blue World</t>
  </si>
  <si>
    <t>LaFleur, Suzanne</t>
  </si>
  <si>
    <t>9781627790307</t>
  </si>
  <si>
    <t>Boy at the Top of the Mountain</t>
  </si>
  <si>
    <t>9781250105158</t>
  </si>
  <si>
    <t>Eagle in the Snow</t>
  </si>
  <si>
    <t>Morpurgo, Michael</t>
  </si>
  <si>
    <t>9781484713051</t>
  </si>
  <si>
    <t>Benjamin Franklin: You've Got Mail</t>
  </si>
  <si>
    <t>Mansbach, Adam</t>
  </si>
  <si>
    <t>Benjamin Franklin</t>
  </si>
  <si>
    <t>9780374302825</t>
  </si>
  <si>
    <t>Cinnamon Moon</t>
  </si>
  <si>
    <t>Hilmo, Tess</t>
  </si>
  <si>
    <t>9780385390484</t>
  </si>
  <si>
    <t>My Near-Death Adventures: I Almost Died. Again.</t>
  </si>
  <si>
    <t>DeCamp, Alison</t>
  </si>
  <si>
    <t>My Near-Death Adventures</t>
  </si>
  <si>
    <t>9780545840651</t>
  </si>
  <si>
    <t>Audacity Jones Steals the Show (Audacity Jones #2)</t>
  </si>
  <si>
    <t>Audacity Jones</t>
  </si>
  <si>
    <t>9780553510362</t>
  </si>
  <si>
    <t>Full of Beans</t>
  </si>
  <si>
    <t>Holm, Jennifer L.</t>
  </si>
  <si>
    <t>9781452125909</t>
  </si>
  <si>
    <t>Loving vs. Virginia</t>
  </si>
  <si>
    <t>Powell, Patricia Hruby</t>
  </si>
  <si>
    <t>9780544785106</t>
  </si>
  <si>
    <t>Midnight Without a Moon</t>
  </si>
  <si>
    <t>Jackson, Linda Williams</t>
  </si>
  <si>
    <t>9780316262224</t>
  </si>
  <si>
    <t>Towers Falling</t>
  </si>
  <si>
    <t>Rhodes, Jewell Parker</t>
  </si>
  <si>
    <t>9781481459815</t>
  </si>
  <si>
    <t>Calico Girl</t>
  </si>
  <si>
    <t>Nolen, Jerdine</t>
  </si>
  <si>
    <t>9781481464963</t>
  </si>
  <si>
    <t>Many Reflections of Miss Jane Deming</t>
  </si>
  <si>
    <t>Coats, J. Anderson</t>
  </si>
  <si>
    <t>9781416961468</t>
  </si>
  <si>
    <t>Ashes</t>
  </si>
  <si>
    <t>Anderson, Laurie Halse</t>
  </si>
  <si>
    <t>Seeds of America Trilogy</t>
  </si>
  <si>
    <t>9780553537963</t>
  </si>
  <si>
    <t>Five Days of Famous</t>
  </si>
  <si>
    <t>Noel, Alyson</t>
  </si>
  <si>
    <t>9781101935781</t>
  </si>
  <si>
    <t>Dr. Fell and the Playground of Doom</t>
  </si>
  <si>
    <t>Neilsen, David</t>
  </si>
  <si>
    <t>Gathering (Shadow House, Book 1)</t>
  </si>
  <si>
    <t>Poblocki, Dan</t>
  </si>
  <si>
    <t>Shadow House</t>
  </si>
  <si>
    <t>9780545925501</t>
  </si>
  <si>
    <t>9780544854529</t>
  </si>
  <si>
    <t>Haunting Collection by Mary Downing Hahn</t>
  </si>
  <si>
    <t>Hahn, Mary Downing</t>
  </si>
  <si>
    <t xml:space="preserve">Haunting </t>
  </si>
  <si>
    <t>9780805098457</t>
  </si>
  <si>
    <t>Haunting of Falcon House</t>
  </si>
  <si>
    <t>Yelchin, Eugene</t>
  </si>
  <si>
    <t>9781623707767</t>
  </si>
  <si>
    <t>Lost in Ghostville</t>
  </si>
  <si>
    <t>Bladek, John</t>
  </si>
  <si>
    <t>9 to 12, Gr 4 to 8</t>
  </si>
  <si>
    <t>8/1/2016</t>
  </si>
  <si>
    <t>9780544445284</t>
  </si>
  <si>
    <t>Mesmerist</t>
  </si>
  <si>
    <t>Smith, Ronald L.</t>
  </si>
  <si>
    <t>9781619639454</t>
  </si>
  <si>
    <t>Skeleton Island</t>
  </si>
  <si>
    <t>Araminta Spookie Adventure</t>
  </si>
  <si>
    <t>9780545925518</t>
  </si>
  <si>
    <t>You Can't Hide (Shadow House, Book 2)</t>
  </si>
  <si>
    <t>9780385743921</t>
  </si>
  <si>
    <t>Ungrateful Dead</t>
  </si>
  <si>
    <t>Cooper, Rose</t>
  </si>
  <si>
    <t>Dead Serious</t>
  </si>
  <si>
    <t>9781481459976</t>
  </si>
  <si>
    <t>Road Home</t>
  </si>
  <si>
    <t>Hapka, Catherine</t>
  </si>
  <si>
    <t>Marguerite Henry's Ponies of Chincoteague</t>
  </si>
  <si>
    <t>Horses</t>
  </si>
  <si>
    <t>9781101939758</t>
  </si>
  <si>
    <t>Secret Horses of Briar Hill</t>
  </si>
  <si>
    <t>Shepherd, Megan</t>
  </si>
  <si>
    <t>9780545904148</t>
  </si>
  <si>
    <t>Storm Horse</t>
  </si>
  <si>
    <t>Garlick, Nick</t>
  </si>
  <si>
    <t>9781627791632</t>
  </si>
  <si>
    <t>Batneezer</t>
  </si>
  <si>
    <t>Skye, Obert</t>
  </si>
  <si>
    <t>Creature from My Closet</t>
  </si>
  <si>
    <t>9781626721692</t>
  </si>
  <si>
    <t>Charlie Joe Jackson's Guide to Not Growing Up</t>
  </si>
  <si>
    <t>Greenwald, Tommy</t>
  </si>
  <si>
    <t>Charlie Joe Jackson Series</t>
  </si>
  <si>
    <t>9781250090843</t>
  </si>
  <si>
    <t>Disaster Diaries: Zombies!</t>
  </si>
  <si>
    <t>McGeddon, R.</t>
  </si>
  <si>
    <t>Disaster Diaries</t>
  </si>
  <si>
    <t>9781481479202</t>
  </si>
  <si>
    <t>Dork Diaries 11 Tales from a Not so Friendly Frenemy</t>
  </si>
  <si>
    <t>Dork Diaries</t>
  </si>
  <si>
    <t>9781419723445</t>
  </si>
  <si>
    <t>Double Down (Diary of a Wimpy Kid #11)</t>
  </si>
  <si>
    <t>Kinney, Jeff</t>
  </si>
  <si>
    <t>Diary of a Wimpy Kid</t>
  </si>
  <si>
    <t>Amulet Books</t>
  </si>
  <si>
    <t>9781484725528</t>
  </si>
  <si>
    <t>Drake Equation</t>
  </si>
  <si>
    <t>King, Bart</t>
  </si>
  <si>
    <t>9780385392556</t>
  </si>
  <si>
    <t>Enchanted Files: Hatched</t>
  </si>
  <si>
    <t>Coville, Bruce</t>
  </si>
  <si>
    <t>Enchanted Files</t>
  </si>
  <si>
    <t>9781481469807</t>
  </si>
  <si>
    <t>Fang-tastic Collection!</t>
  </si>
  <si>
    <t>Collins, Tim</t>
  </si>
  <si>
    <t>9780062366351</t>
  </si>
  <si>
    <t>Fart Squad #5: Underpantsed!</t>
  </si>
  <si>
    <t>Pilger, Seamus</t>
  </si>
  <si>
    <t>Fart Squad</t>
  </si>
  <si>
    <t>6 to 10, Gr 1 to 5</t>
  </si>
  <si>
    <t>9780062393920</t>
  </si>
  <si>
    <t>Floozombies!</t>
  </si>
  <si>
    <t>Carman, Patrick</t>
  </si>
  <si>
    <t>Fizzopolis</t>
  </si>
  <si>
    <t>9780062398796</t>
  </si>
  <si>
    <t>Frazzled</t>
  </si>
  <si>
    <t>Vivat, Booki</t>
  </si>
  <si>
    <t>9780062560896</t>
  </si>
  <si>
    <t>Grandpa's Great Escape</t>
  </si>
  <si>
    <t>Walliams, David</t>
  </si>
  <si>
    <t>9780544612310</t>
  </si>
  <si>
    <t>It Ain't So Awful, Falafel</t>
  </si>
  <si>
    <t>Dumas, Firoozeh</t>
  </si>
  <si>
    <t>9780545783972</t>
  </si>
  <si>
    <t>It's a Doggy Dog World (Crimebiters #2)</t>
  </si>
  <si>
    <t>Crimebiters</t>
  </si>
  <si>
    <t>9780545861427</t>
  </si>
  <si>
    <t>Jingle (Swindle #8)</t>
  </si>
  <si>
    <t>Swindle</t>
  </si>
  <si>
    <t>9780062203304</t>
  </si>
  <si>
    <t>King of the Bench: No Fear!</t>
  </si>
  <si>
    <t>Moore, Steve</t>
  </si>
  <si>
    <t>King of the Bench</t>
  </si>
  <si>
    <t>9780545876742</t>
  </si>
  <si>
    <t>Marvin and the Moths</t>
  </si>
  <si>
    <t>Holm, Matthew</t>
  </si>
  <si>
    <t>9781771385688</t>
  </si>
  <si>
    <t>Memoirs of a Sidekick</t>
  </si>
  <si>
    <t>Skuy, David</t>
  </si>
  <si>
    <t>Middle School: Dog's Best Friend</t>
  </si>
  <si>
    <t>9780316349543</t>
  </si>
  <si>
    <t>Middle School: Book 8</t>
  </si>
  <si>
    <t>10/24/2016</t>
  </si>
  <si>
    <t>9780316346900</t>
  </si>
  <si>
    <t>Middle School: From Hero to Zero</t>
  </si>
  <si>
    <t>Middle School Book 10</t>
  </si>
  <si>
    <t>10/30/2017</t>
  </si>
  <si>
    <t>9781250076823</t>
  </si>
  <si>
    <t>Ministry of SUITs</t>
  </si>
  <si>
    <t>Gamble, Paul</t>
  </si>
  <si>
    <t>9780316266369</t>
  </si>
  <si>
    <t>Monster High Diaries: Cleo and the Creeperific Mummy Makeover</t>
  </si>
  <si>
    <t>Monstrata, Nessi</t>
  </si>
  <si>
    <t>Monster High Diaries</t>
  </si>
  <si>
    <t>9781484753583</t>
  </si>
  <si>
    <t>Munchem Academy, Book 1 Boy Who Knew Too Much</t>
  </si>
  <si>
    <t>Bolivar  III, Commander S.T.</t>
  </si>
  <si>
    <t>Munchem Academy</t>
  </si>
  <si>
    <t>9780062071705</t>
  </si>
  <si>
    <t>Platypus Police Squad: Never Say Narwhal</t>
  </si>
  <si>
    <t>Krosoczka, Jarrett J.</t>
  </si>
  <si>
    <t>Platypus Police Squad</t>
  </si>
  <si>
    <t>9781481452236</t>
  </si>
  <si>
    <t>Six Kids and a Stuffed Cat</t>
  </si>
  <si>
    <t>9780062364371</t>
  </si>
  <si>
    <t>Somebody Stop Ivy Pocket</t>
  </si>
  <si>
    <t>Krisp, Caleb</t>
  </si>
  <si>
    <t>Ivy Pocket</t>
  </si>
  <si>
    <t>9781101996485</t>
  </si>
  <si>
    <t>Stars So Sweet</t>
  </si>
  <si>
    <t>Dairman, Tara</t>
  </si>
  <si>
    <t>9781101996621</t>
  </si>
  <si>
    <t>Stinkbomb &amp; Ketchup-Face and the Badness of Badgers</t>
  </si>
  <si>
    <t>Dougherty, John</t>
  </si>
  <si>
    <t>Stinkbomb &amp; Ketchup</t>
  </si>
  <si>
    <t>9780765377265</t>
  </si>
  <si>
    <t>Strikeout of the Bleacher Weenies</t>
  </si>
  <si>
    <t>Lubar, David</t>
  </si>
  <si>
    <t>Weenies Stories</t>
  </si>
  <si>
    <t>9780316297851</t>
  </si>
  <si>
    <t>Tapper Twins Run for President</t>
  </si>
  <si>
    <t>Rodkey, Geoff</t>
  </si>
  <si>
    <t>Tapper Twins</t>
  </si>
  <si>
    <t>9780553536348</t>
  </si>
  <si>
    <t>This Is Not the Abby Show</t>
  </si>
  <si>
    <t>Fischer, Debbie Reed</t>
  </si>
  <si>
    <t>9780763690045</t>
  </si>
  <si>
    <t>Timmy Failure: Book You're Not Supposed to Have</t>
  </si>
  <si>
    <t>Pastis, Stephan</t>
  </si>
  <si>
    <t>Timmy Failure</t>
  </si>
  <si>
    <t>9781338065565</t>
  </si>
  <si>
    <t>Who Let the Gods Out?</t>
  </si>
  <si>
    <t>Evans, Maz</t>
  </si>
  <si>
    <t>9781484708507</t>
  </si>
  <si>
    <t>Worst Night Ever</t>
  </si>
  <si>
    <t>Barry, Dave</t>
  </si>
  <si>
    <t>Class Trip</t>
  </si>
  <si>
    <t>9780525426394</t>
  </si>
  <si>
    <t>Theodore Boone: Scandal</t>
  </si>
  <si>
    <t>Grisham, John</t>
  </si>
  <si>
    <t>Theodore Boone</t>
  </si>
  <si>
    <t>9780399176517</t>
  </si>
  <si>
    <t>Bone Jack</t>
  </si>
  <si>
    <t>Crowe, Sara</t>
  </si>
  <si>
    <t>9781250066527</t>
  </si>
  <si>
    <t>Giant Smugglers</t>
  </si>
  <si>
    <t>Solomon, Matt</t>
  </si>
  <si>
    <t>9781101933336</t>
  </si>
  <si>
    <t>Horus and the Curse of Everlasting Regret</t>
  </si>
  <si>
    <t>Voskuil, Hannah</t>
  </si>
  <si>
    <t>9780553534023</t>
  </si>
  <si>
    <t>Legendtopia Book #1: Battle for Urth</t>
  </si>
  <si>
    <t>Bacon, Lee</t>
  </si>
  <si>
    <t>Legendtopia</t>
  </si>
  <si>
    <t>9781481480826</t>
  </si>
  <si>
    <t>Shadow Fox</t>
  </si>
  <si>
    <t>Varian, H. K.</t>
  </si>
  <si>
    <t>Hidden World of Changers</t>
  </si>
  <si>
    <t>Simon Spotlight</t>
  </si>
  <si>
    <t>9781454920960</t>
  </si>
  <si>
    <t>Song of the Deep</t>
  </si>
  <si>
    <t>Hastings, Brian</t>
  </si>
  <si>
    <t>Sterling Children's Books</t>
  </si>
  <si>
    <t>9781481480857</t>
  </si>
  <si>
    <t>Spirit Warrior</t>
  </si>
  <si>
    <t>9781484713518</t>
  </si>
  <si>
    <t>Zodiac Legacy: Balance of Power</t>
  </si>
  <si>
    <t>Lee, Stan</t>
  </si>
  <si>
    <t>9781481470155</t>
  </si>
  <si>
    <t>Nyx the Mysterious</t>
  </si>
  <si>
    <t>Holub, Joan</t>
  </si>
  <si>
    <t>Goddess Girls</t>
  </si>
  <si>
    <t>9780062403995</t>
  </si>
  <si>
    <t>Tail of Camelot</t>
  </si>
  <si>
    <t>Leung, Julie</t>
  </si>
  <si>
    <t>Mice of the Round Table</t>
  </si>
  <si>
    <t>9780553537369</t>
  </si>
  <si>
    <t>Wizard's Dog</t>
  </si>
  <si>
    <t>Gale, Eric Kahn</t>
  </si>
  <si>
    <t>9781484724880</t>
  </si>
  <si>
    <t>Momotaro Xander and the Dream Thief</t>
  </si>
  <si>
    <t>Dilloway, Margaret</t>
  </si>
  <si>
    <t>Momotaro</t>
  </si>
  <si>
    <t>9780062396785</t>
  </si>
  <si>
    <t>Argos</t>
  </si>
  <si>
    <t>Hardy, Ralph</t>
  </si>
  <si>
    <t>9781481447171</t>
  </si>
  <si>
    <t>End of Olympus</t>
  </si>
  <si>
    <t>O'Hearn, Kate</t>
  </si>
  <si>
    <t>Pegasus</t>
  </si>
  <si>
    <t>9781484785546</t>
  </si>
  <si>
    <t>Magnus Chase and the Gods of Asgard</t>
  </si>
  <si>
    <t>9781423160922</t>
  </si>
  <si>
    <t>Magnus Chase and the Gods of Asgard, Book 2 Hammer of Thor</t>
  </si>
  <si>
    <t>9781481447409</t>
  </si>
  <si>
    <t>Runaway</t>
  </si>
  <si>
    <t>Valkyrie</t>
  </si>
  <si>
    <t>9781454917519</t>
  </si>
  <si>
    <t>Cici Reno</t>
  </si>
  <si>
    <t>Springer, Kristina</t>
  </si>
  <si>
    <t>Yoga Girls</t>
  </si>
  <si>
    <t>9 to 13, Gr 5 to 8</t>
  </si>
  <si>
    <t>4/19/2016</t>
  </si>
  <si>
    <t>9780670013081</t>
  </si>
  <si>
    <t>Well, That Was Awkward</t>
  </si>
  <si>
    <t>Vail, Rachel</t>
  </si>
  <si>
    <t>9780062377548</t>
  </si>
  <si>
    <t>Hamstersaurus Rex</t>
  </si>
  <si>
    <t>O'Donnell, Tom</t>
  </si>
  <si>
    <t>9780316349567</t>
  </si>
  <si>
    <t>Word of Mouse</t>
  </si>
  <si>
    <t>12/12/2016</t>
  </si>
  <si>
    <t>9780062311351</t>
  </si>
  <si>
    <t>Chaos Descends</t>
  </si>
  <si>
    <t>Hegarty, Shane</t>
  </si>
  <si>
    <t>Darkmouth</t>
  </si>
  <si>
    <t>Monsters</t>
  </si>
  <si>
    <t>9780062236470</t>
  </si>
  <si>
    <t>Creature Keepers and the Burgled Blizzard-Bristles</t>
  </si>
  <si>
    <t>Nelson, Peter</t>
  </si>
  <si>
    <t>Creature Keepers</t>
  </si>
  <si>
    <t>9781595147998</t>
  </si>
  <si>
    <t>Enemy of the Realm</t>
  </si>
  <si>
    <t>King, Wesley</t>
  </si>
  <si>
    <t>Dragons vs. Drones</t>
  </si>
  <si>
    <t>9780670016624</t>
  </si>
  <si>
    <t>Last Kids on Earth and the Zombie Parade</t>
  </si>
  <si>
    <t>Brallier, Max</t>
  </si>
  <si>
    <t>Last Kids on Earth</t>
  </si>
  <si>
    <t>9780451474803</t>
  </si>
  <si>
    <t>Max Helsing and the Beast of Bone Creek</t>
  </si>
  <si>
    <t>Jobling, Curtis</t>
  </si>
  <si>
    <t>Max Helsing: Monster Hunter</t>
  </si>
  <si>
    <t>9781619638303</t>
  </si>
  <si>
    <t>3 of a Kind</t>
  </si>
  <si>
    <t>Gavin, Rohan</t>
  </si>
  <si>
    <t>Knightley and Son</t>
  </si>
  <si>
    <t>9781481468350</t>
  </si>
  <si>
    <t>Attack of the Bayport Beast</t>
  </si>
  <si>
    <t>Dixon, Franklin W.</t>
  </si>
  <si>
    <t>Hardy Boys Adventures</t>
  </si>
  <si>
    <t>9780385754484</t>
  </si>
  <si>
    <t>Stratford, Jordan</t>
  </si>
  <si>
    <t>Wollstonecraft DetectiveAgency</t>
  </si>
  <si>
    <t>9781101931875</t>
  </si>
  <si>
    <t>Click Here to Start (Novel)</t>
  </si>
  <si>
    <t>Markell, Denis</t>
  </si>
  <si>
    <t>9781481422185</t>
  </si>
  <si>
    <t>First Class Murder</t>
  </si>
  <si>
    <t>Stevens, Robin</t>
  </si>
  <si>
    <t>Wells &amp; Wong Mystery</t>
  </si>
  <si>
    <t>9781481436304</t>
  </si>
  <si>
    <t>Framed!</t>
  </si>
  <si>
    <t>Ponti, James</t>
  </si>
  <si>
    <t>T.O.A.S.T. Mystery</t>
  </si>
  <si>
    <t>9780525428657</t>
  </si>
  <si>
    <t>Gallery</t>
  </si>
  <si>
    <t>Fitzgerald, Laura Marx</t>
  </si>
  <si>
    <t>9781338053920</t>
  </si>
  <si>
    <t>Goldfish Boy</t>
  </si>
  <si>
    <t>Thompson, Lisa</t>
  </si>
  <si>
    <t>9781681190518</t>
  </si>
  <si>
    <t>Great Shelby Holmes</t>
  </si>
  <si>
    <t>Eulberg, Elizabeth</t>
  </si>
  <si>
    <t>9781481466363</t>
  </si>
  <si>
    <t>Guide to the Other Side</t>
  </si>
  <si>
    <t>Imfeld, Robert</t>
  </si>
  <si>
    <t>Beyond Baylor</t>
  </si>
  <si>
    <t>9780545783873</t>
  </si>
  <si>
    <t>Harlem Charade</t>
  </si>
  <si>
    <t>Tarpley, Natasha</t>
  </si>
  <si>
    <t>9780448489537</t>
  </si>
  <si>
    <t>House on the Cliff #2</t>
  </si>
  <si>
    <t>Hardy Boys</t>
  </si>
  <si>
    <t>9781454919490</t>
  </si>
  <si>
    <t>Howard Wallace, P.I.</t>
  </si>
  <si>
    <t>Lyall, Casey</t>
  </si>
  <si>
    <t>9780545940252</t>
  </si>
  <si>
    <t>Impossible Clue</t>
  </si>
  <si>
    <t>Rubin, Sarah</t>
  </si>
  <si>
    <t>9780399186431</t>
  </si>
  <si>
    <t>Into the Lion's Den</t>
  </si>
  <si>
    <t>Fairstein, Linda</t>
  </si>
  <si>
    <t>Devlin Quick Mysteries</t>
  </si>
  <si>
    <t>9780062399014</t>
  </si>
  <si>
    <t>Lock and Key: Initiation</t>
  </si>
  <si>
    <t>Lock and Key</t>
  </si>
  <si>
    <t>9781484709672</t>
  </si>
  <si>
    <t>Lockwood &amp; Co. Creeping Shadow</t>
  </si>
  <si>
    <t>Stroud, Jonathan</t>
  </si>
  <si>
    <t>Lockwood &amp; Co.</t>
  </si>
  <si>
    <t>9780448489551</t>
  </si>
  <si>
    <t>Missing Chums #4</t>
  </si>
  <si>
    <t>Hardy Boys, The</t>
  </si>
  <si>
    <t>9780553522099</t>
  </si>
  <si>
    <t>Most Frightening Story Ever Told</t>
  </si>
  <si>
    <t>Kerr, Philip</t>
  </si>
  <si>
    <t>9781481465991</t>
  </si>
  <si>
    <t>Riverboat Roulette</t>
  </si>
  <si>
    <t>Keene, Carolyn</t>
  </si>
  <si>
    <t>Nancy Drew Diaries</t>
  </si>
  <si>
    <t>9780061740855</t>
  </si>
  <si>
    <t>School of the Dead</t>
  </si>
  <si>
    <t>Avi</t>
  </si>
  <si>
    <t>9780316389556</t>
  </si>
  <si>
    <t>Secret Keepers</t>
  </si>
  <si>
    <t>Stewart, Trenton Lee</t>
  </si>
  <si>
    <t>9780448489544</t>
  </si>
  <si>
    <t>Secret of the Old Mill #3</t>
  </si>
  <si>
    <t>9781481422796</t>
  </si>
  <si>
    <t>Things Too Huge to Fix by Saying Sorry</t>
  </si>
  <si>
    <t>Vaught, Susan</t>
  </si>
  <si>
    <t>9780448489520</t>
  </si>
  <si>
    <t>Tower Treasure #1</t>
  </si>
  <si>
    <t>9780374303402</t>
  </si>
  <si>
    <t>Treasure of Maria Mamoun</t>
  </si>
  <si>
    <t>Chalfoun, Michelle</t>
  </si>
  <si>
    <t>9781627791168</t>
  </si>
  <si>
    <t>Unbreakable Code</t>
  </si>
  <si>
    <t>Chambliss Bertman, Jennifer</t>
  </si>
  <si>
    <t>Book Scavenger series</t>
  </si>
  <si>
    <t>9780374301613</t>
  </si>
  <si>
    <t>Underdogs</t>
  </si>
  <si>
    <t>Hammel, Sara</t>
  </si>
  <si>
    <t>9780805098990</t>
  </si>
  <si>
    <t>Wolf Keepers</t>
  </si>
  <si>
    <t>Broach, Elise</t>
  </si>
  <si>
    <t>9781442471863</t>
  </si>
  <si>
    <t>Yours Truly</t>
  </si>
  <si>
    <t>Pumpkin Falls Mystery</t>
  </si>
  <si>
    <t>9780545870740</t>
  </si>
  <si>
    <t>Me and Marvin Gardens</t>
  </si>
  <si>
    <t>King, Amy Sarig</t>
  </si>
  <si>
    <t>9780753472781</t>
  </si>
  <si>
    <t>Animal Kingdom</t>
  </si>
  <si>
    <t>Burnie, David</t>
  </si>
  <si>
    <t>Kingfisher</t>
  </si>
  <si>
    <t>9781942556282</t>
  </si>
  <si>
    <t>Jack Hanna's Big Book of How</t>
  </si>
  <si>
    <t>Hanna, Jack</t>
  </si>
  <si>
    <t>Media Lab Books</t>
  </si>
  <si>
    <t>9781582705965</t>
  </si>
  <si>
    <t>So, You Want to Work with Animals?</t>
  </si>
  <si>
    <t>Bedell, J. M.</t>
  </si>
  <si>
    <t>Be What You Want</t>
  </si>
  <si>
    <t>Aladdin/Beyond Words</t>
  </si>
  <si>
    <t>9781452135502</t>
  </si>
  <si>
    <t>Cleared for Takeoff</t>
  </si>
  <si>
    <t>White, Rowland</t>
  </si>
  <si>
    <t>9780399169052</t>
  </si>
  <si>
    <t>Legends: Best Players, Games, and Teams in Basketball</t>
  </si>
  <si>
    <t>Bryant, Howard</t>
  </si>
  <si>
    <t>9781250113665</t>
  </si>
  <si>
    <t>¡Bravo! (Spanish language edition)</t>
  </si>
  <si>
    <t>Engle, Margarita</t>
  </si>
  <si>
    <t>9780805098761</t>
  </si>
  <si>
    <t>Bravo!</t>
  </si>
  <si>
    <t>9781481463713</t>
  </si>
  <si>
    <t>Distance Between Us</t>
  </si>
  <si>
    <t>Grande, Reyna</t>
  </si>
  <si>
    <t>9781501133794</t>
  </si>
  <si>
    <t>That's a Rap</t>
  </si>
  <si>
    <t>MattyB</t>
  </si>
  <si>
    <t>Gallery Books</t>
  </si>
  <si>
    <t>9781426326851</t>
  </si>
  <si>
    <t>Our Country's Presidents</t>
  </si>
  <si>
    <t>9781596437630</t>
  </si>
  <si>
    <t>Presenting Buffalo Bill</t>
  </si>
  <si>
    <t>Fleming, Candace</t>
  </si>
  <si>
    <t>9780805097573</t>
  </si>
  <si>
    <t>Jack London and the Klondike Gold Rush</t>
  </si>
  <si>
    <t>Lourie, Peter</t>
  </si>
  <si>
    <t>9780544319592</t>
  </si>
  <si>
    <t>Some Writer!</t>
  </si>
  <si>
    <t>Sweet, Melissa</t>
  </si>
  <si>
    <t>9780547330129</t>
  </si>
  <si>
    <t>Let Your Voice Be Heard</t>
  </si>
  <si>
    <t>Silvey, Anita</t>
  </si>
  <si>
    <t>9781481479790</t>
  </si>
  <si>
    <t>Life in Motion</t>
  </si>
  <si>
    <t>Copeland, Misty</t>
  </si>
  <si>
    <t>9781481460576</t>
  </si>
  <si>
    <t>Hillary Clinton</t>
  </si>
  <si>
    <t>Harness, Cheryl</t>
  </si>
  <si>
    <t>Real-Life Story</t>
  </si>
  <si>
    <t>9780545709163</t>
  </si>
  <si>
    <t>Death on the River of Doubt: Theodore Roosevelt's Amazon Adventure</t>
  </si>
  <si>
    <t>Seiple, Samantha</t>
  </si>
  <si>
    <t>9781465458537</t>
  </si>
  <si>
    <t>Presidents Visual Encyclopedia</t>
  </si>
  <si>
    <t>DK</t>
  </si>
  <si>
    <t>DK Children</t>
  </si>
  <si>
    <t>9780763670634</t>
  </si>
  <si>
    <t>Isaac the Alchemist: Secrets of Isaac Newton, Reveal'd</t>
  </si>
  <si>
    <t>Losure, Mary</t>
  </si>
  <si>
    <t>9780399553967</t>
  </si>
  <si>
    <t>Trailblazers: 33 Women in Science Who Changed the World</t>
  </si>
  <si>
    <t>Swaby, Rachel</t>
  </si>
  <si>
    <t>Headstrong</t>
  </si>
  <si>
    <t>9780399173820</t>
  </si>
  <si>
    <t>Rising Above</t>
  </si>
  <si>
    <t>Zuckerman, Gregory</t>
  </si>
  <si>
    <t>9780399548345</t>
  </si>
  <si>
    <t>Strong Inside (Young Readers Edition)</t>
  </si>
  <si>
    <t>Maraniss, Andrew</t>
  </si>
  <si>
    <t>9781596439542</t>
  </si>
  <si>
    <t>Undefeated: Jim Thorpe and the Carlisle Indian School Football Team</t>
  </si>
  <si>
    <t>Sheinkin, Steve</t>
  </si>
  <si>
    <t>9780544416192</t>
  </si>
  <si>
    <t>Crow Smarts</t>
  </si>
  <si>
    <t>Turner, Pamela S.</t>
  </si>
  <si>
    <t>Scientists in the Field Series</t>
  </si>
  <si>
    <t>9781426327346</t>
  </si>
  <si>
    <t>Cat Tales</t>
  </si>
  <si>
    <t>Newman, Aline Alexander</t>
  </si>
  <si>
    <t>9781626724099</t>
  </si>
  <si>
    <t>Science Comics: Bats</t>
  </si>
  <si>
    <t>Koch, Falynn Christine</t>
  </si>
  <si>
    <t>Science Comics</t>
  </si>
  <si>
    <t>9781626723610</t>
  </si>
  <si>
    <t>Science Comics: Volcanoes</t>
  </si>
  <si>
    <t>Chad, Jon</t>
  </si>
  <si>
    <t>9781582705798</t>
  </si>
  <si>
    <t>So, You Want to Be a Coder?</t>
  </si>
  <si>
    <t>Bedell, Jane (J. M.)</t>
  </si>
  <si>
    <t>9780670015740</t>
  </si>
  <si>
    <t>Book of Chocolate</t>
  </si>
  <si>
    <t>Newquist, HP</t>
  </si>
  <si>
    <t>9780670016662</t>
  </si>
  <si>
    <t>Fanny in France</t>
  </si>
  <si>
    <t>Waters, Alice</t>
  </si>
  <si>
    <t>9781338113242</t>
  </si>
  <si>
    <t>Ripley's Believe It or Not! Special Edition 2017</t>
  </si>
  <si>
    <t>Scholastic</t>
  </si>
  <si>
    <t>Ripley's Believe It or Not!</t>
  </si>
  <si>
    <t>9781426323393</t>
  </si>
  <si>
    <t>Dining With Dinosaurs</t>
  </si>
  <si>
    <t>Bonner, Hannah</t>
  </si>
  <si>
    <t>9781465457677</t>
  </si>
  <si>
    <t>How to Play Chess</t>
  </si>
  <si>
    <t>9781426325380</t>
  </si>
  <si>
    <t>What in the World: Closer Look</t>
  </si>
  <si>
    <t>National Geographic Kids</t>
  </si>
  <si>
    <t>9781250080950</t>
  </si>
  <si>
    <t>Game On!</t>
  </si>
  <si>
    <t>Hansen, Dustin</t>
  </si>
  <si>
    <t>9 to 14, Gr 4 to 12</t>
  </si>
  <si>
    <t>9781338120165</t>
  </si>
  <si>
    <t>Magical World of Amy Lee</t>
  </si>
  <si>
    <t>Lee, Amy</t>
  </si>
  <si>
    <t>9781499800821</t>
  </si>
  <si>
    <t>Hideous History: Death and Destruction</t>
  </si>
  <si>
    <t>Lawrence, Sandra</t>
  </si>
  <si>
    <t>Hideous History</t>
  </si>
  <si>
    <t>9781499800814</t>
  </si>
  <si>
    <t>Hideous History: Trials and Trickery</t>
  </si>
  <si>
    <t>9780545928151</t>
  </si>
  <si>
    <t>Lost in Outer Space: Incredible Journey of Apollo 13 (LOST #2)</t>
  </si>
  <si>
    <t>Olson, Tod</t>
  </si>
  <si>
    <t>Lost</t>
  </si>
  <si>
    <t>Scholastic Nonfiction</t>
  </si>
  <si>
    <t>9781626721203</t>
  </si>
  <si>
    <t>Magellan: Over the Edge of the World</t>
  </si>
  <si>
    <t>Bergreen, Laurence</t>
  </si>
  <si>
    <t>9781426326639</t>
  </si>
  <si>
    <t>Shackles From the Deep</t>
  </si>
  <si>
    <t>Cottman, Michael</t>
  </si>
  <si>
    <t>9780545425582</t>
  </si>
  <si>
    <t>Dive! World War II Stories of Sailors &amp; Submarines in the Pacific</t>
  </si>
  <si>
    <t>Hopkinson, Deborah</t>
  </si>
  <si>
    <t>9781338030402</t>
  </si>
  <si>
    <t>Holocaust: Origins, Events, and Remarkable Tales of Survival</t>
  </si>
  <si>
    <t>Steele, Philip</t>
  </si>
  <si>
    <t>9781481449915</t>
  </si>
  <si>
    <t>Irena's Children</t>
  </si>
  <si>
    <t>Mazzeo, Tilar J.</t>
  </si>
  <si>
    <t>9780062411082</t>
  </si>
  <si>
    <t>Plot to Kill Hitler</t>
  </si>
  <si>
    <t>McCormick, Patricia</t>
  </si>
  <si>
    <t>9780374305710</t>
  </si>
  <si>
    <t>Survivors Club</t>
  </si>
  <si>
    <t>Bornstein, Michael</t>
  </si>
  <si>
    <t>9780544223790</t>
  </si>
  <si>
    <t>We Will Not Be Silent</t>
  </si>
  <si>
    <t>Freedman, Russell</t>
  </si>
  <si>
    <t>9781600604409</t>
  </si>
  <si>
    <t>School the Aztec Eagles Built</t>
  </si>
  <si>
    <t>Nicholson, Dorinda Makanaonalani</t>
  </si>
  <si>
    <t>Lee &amp; Low Books</t>
  </si>
  <si>
    <t>10/15/2016</t>
  </si>
  <si>
    <t>9781465459855</t>
  </si>
  <si>
    <t>DK Eyewitness Books: Vietnam War</t>
  </si>
  <si>
    <t>DK Eyewitness Books</t>
  </si>
  <si>
    <t>9780545928113</t>
  </si>
  <si>
    <t>Lost in the Pacific, 1942: Not a Drop to Drink (Lost #1)</t>
  </si>
  <si>
    <t>9780823436583</t>
  </si>
  <si>
    <t>Vietnam</t>
  </si>
  <si>
    <t>9781942186328</t>
  </si>
  <si>
    <t>Bleed, Blister, Puke, and Purge</t>
  </si>
  <si>
    <t>Younker, J. Marin</t>
  </si>
  <si>
    <t>Zest Books</t>
  </si>
  <si>
    <t>9781419714559</t>
  </si>
  <si>
    <t>Pathfinders</t>
  </si>
  <si>
    <t>Bolden, Tonya</t>
  </si>
  <si>
    <t>Abrams Books for Young Readers</t>
  </si>
  <si>
    <t>9781627796996</t>
  </si>
  <si>
    <t>Day the President Was Shot</t>
  </si>
  <si>
    <t>O'Reilly, Bill</t>
  </si>
  <si>
    <t>9781426326974</t>
  </si>
  <si>
    <t>Motor Girls</t>
  </si>
  <si>
    <t>Macy, Sue</t>
  </si>
  <si>
    <t>9781629721774</t>
  </si>
  <si>
    <t>She Stood for Freedom</t>
  </si>
  <si>
    <t>Mulholland, Loki</t>
  </si>
  <si>
    <t>7 to 17, Gr 2 to 12</t>
  </si>
  <si>
    <t>9781627792813</t>
  </si>
  <si>
    <t>Storm Too Soon</t>
  </si>
  <si>
    <t>Tougias, Michael J.</t>
  </si>
  <si>
    <t>True Storm Rescues</t>
  </si>
  <si>
    <t>9781426326615</t>
  </si>
  <si>
    <t>Abe vs. Jeff</t>
  </si>
  <si>
    <t>Schanzer, Rosalyn</t>
  </si>
  <si>
    <t>9781481480703</t>
  </si>
  <si>
    <t>American Pharoah</t>
  </si>
  <si>
    <t>Mickle, Shelley Fraser</t>
  </si>
  <si>
    <t>9781481478120</t>
  </si>
  <si>
    <t>Snowman</t>
  </si>
  <si>
    <t>9781499802405</t>
  </si>
  <si>
    <t>Superstats: Incredible Bugs</t>
  </si>
  <si>
    <t>Butterfield, Moira</t>
  </si>
  <si>
    <t>Superstats</t>
  </si>
  <si>
    <t>9780448486741</t>
  </si>
  <si>
    <t>Been There, Done That: School Dazed</t>
  </si>
  <si>
    <t>Winchell, Mike</t>
  </si>
  <si>
    <t xml:space="preserve">Been There, Done That </t>
  </si>
  <si>
    <t>9781426325328</t>
  </si>
  <si>
    <t>Rise of the Lioness</t>
  </si>
  <si>
    <t>Hague, Bradley</t>
  </si>
  <si>
    <t>9780753472743</t>
  </si>
  <si>
    <t>Fast Facts: Fantastic Mammals</t>
  </si>
  <si>
    <t>Editors of Kingfisher</t>
  </si>
  <si>
    <t>Fast Facts</t>
  </si>
  <si>
    <t>9780753473009</t>
  </si>
  <si>
    <t>Fast Facts: Ocean Wonders</t>
  </si>
  <si>
    <t>9780544352988</t>
  </si>
  <si>
    <t>Great White Shark Scientist</t>
  </si>
  <si>
    <t>Montgomery, Sy</t>
  </si>
  <si>
    <t>9781250097774</t>
  </si>
  <si>
    <t>Shark Week</t>
  </si>
  <si>
    <t>Discovery</t>
  </si>
  <si>
    <t>9781465450845</t>
  </si>
  <si>
    <t>Sharks and Other Deadly Ocean Creatures Visual Encyclopedia</t>
  </si>
  <si>
    <t>9781338116786</t>
  </si>
  <si>
    <t>Fantastic Beasts and Where to Find Them: Character Guide</t>
  </si>
  <si>
    <t>Fantastic Beasts</t>
  </si>
  <si>
    <t>11/18/2016</t>
  </si>
  <si>
    <t>9781940787534</t>
  </si>
  <si>
    <t>Spelltacular Ever After High Year</t>
  </si>
  <si>
    <t>Edda USEditorial Team</t>
  </si>
  <si>
    <t>Ever After High</t>
  </si>
  <si>
    <t>Edda USA</t>
  </si>
  <si>
    <t>9781580893961</t>
  </si>
  <si>
    <t>Dollars &amp; Sense</t>
  </si>
  <si>
    <t>Scott, Elaine</t>
  </si>
  <si>
    <t>Charlesbridge</t>
  </si>
  <si>
    <t>9780451476371</t>
  </si>
  <si>
    <t>How to Build a Museum</t>
  </si>
  <si>
    <t>Smithsonian</t>
  </si>
  <si>
    <t>9781627793117</t>
  </si>
  <si>
    <t>In the Shadow of Liberty</t>
  </si>
  <si>
    <t>Davis, Kenneth C.</t>
  </si>
  <si>
    <t>9781619635548</t>
  </si>
  <si>
    <t>One Last Word</t>
  </si>
  <si>
    <t>Grimes, Nikki</t>
  </si>
  <si>
    <t>9781481464604</t>
  </si>
  <si>
    <t>Heart of Everything That Is</t>
  </si>
  <si>
    <t>Drury, Bob</t>
  </si>
  <si>
    <t>9781426324529</t>
  </si>
  <si>
    <t>5,000 Awesome Facts 3 (About Everything!)</t>
  </si>
  <si>
    <t>9781426324185</t>
  </si>
  <si>
    <t>National Geographic Kids Almanac 2017</t>
  </si>
  <si>
    <t>9781465459619</t>
  </si>
  <si>
    <t>Children's Illustrated Atlas (Library Edition)</t>
  </si>
  <si>
    <t>9781426325427</t>
  </si>
  <si>
    <t>Science Encyclopedia</t>
  </si>
  <si>
    <t>9780823436460</t>
  </si>
  <si>
    <t>Brown v. Board of Education</t>
  </si>
  <si>
    <t>Rubin, Susan Goldman</t>
  </si>
  <si>
    <t>10/21/2016</t>
  </si>
  <si>
    <t>9781338032840</t>
  </si>
  <si>
    <t>Factastic: LEGO Adventure in the Real World (LEGO Nonfiction)</t>
  </si>
  <si>
    <t>LEGO Nonfiction</t>
  </si>
  <si>
    <t>9781771380546</t>
  </si>
  <si>
    <t>Monster Science</t>
  </si>
  <si>
    <t>Becker, Helaine</t>
  </si>
  <si>
    <t>9781940787701</t>
  </si>
  <si>
    <t>Super Fun Science Experiments</t>
  </si>
  <si>
    <t>Jonsson, Vilhelm Anton</t>
  </si>
  <si>
    <t>6 to 11, Gr 1 to 8</t>
  </si>
  <si>
    <t>9780753473023</t>
  </si>
  <si>
    <t>Fast Facts: Incredible Human Body</t>
  </si>
  <si>
    <t>9781771383325</t>
  </si>
  <si>
    <t>Inside Your Insides</t>
  </si>
  <si>
    <t>Eamer, Claire</t>
  </si>
  <si>
    <t>9781465453365</t>
  </si>
  <si>
    <t>Skeleton Book</t>
  </si>
  <si>
    <t>Winston, Robert</t>
  </si>
  <si>
    <t>9780451476845</t>
  </si>
  <si>
    <t>Cosmic Catastrophes</t>
  </si>
  <si>
    <t>Aguilar, David</t>
  </si>
  <si>
    <t>9780753472798</t>
  </si>
  <si>
    <t>Earth and Space</t>
  </si>
  <si>
    <t>Goldsmith, Dr. Mike</t>
  </si>
  <si>
    <t>9780753472767</t>
  </si>
  <si>
    <t>Fast Facts: Amazing Universe</t>
  </si>
  <si>
    <t>9781465456601</t>
  </si>
  <si>
    <t>Elements Book</t>
  </si>
  <si>
    <t>9781596439504</t>
  </si>
  <si>
    <t>Grand Canyon</t>
  </si>
  <si>
    <t>Chin, Jason</t>
  </si>
  <si>
    <t>9781465450708</t>
  </si>
  <si>
    <t>Rock and Gem Book</t>
  </si>
  <si>
    <t>9780451476357</t>
  </si>
  <si>
    <t>When the Sky Breaks</t>
  </si>
  <si>
    <t>Winchester, Simon</t>
  </si>
  <si>
    <t>9781465451354</t>
  </si>
  <si>
    <t>Maker Lab</t>
  </si>
  <si>
    <t>Challoner, Jack</t>
  </si>
  <si>
    <t>9780399552021</t>
  </si>
  <si>
    <t>Mistakes That Worked</t>
  </si>
  <si>
    <t>Jones, Charlotte</t>
  </si>
  <si>
    <t>9781465457585</t>
  </si>
  <si>
    <t>Science Year by Year</t>
  </si>
  <si>
    <t>9780753473184</t>
  </si>
  <si>
    <t>Basher History: US Presidents</t>
  </si>
  <si>
    <t>Basher, Simon</t>
  </si>
  <si>
    <t>Basher History</t>
  </si>
  <si>
    <t>9780803740600</t>
  </si>
  <si>
    <t>Quiet Power</t>
  </si>
  <si>
    <t>Cain, Susan</t>
  </si>
  <si>
    <t>9781426326998</t>
  </si>
  <si>
    <t>Benjamin Franklin's Wise Words</t>
  </si>
  <si>
    <t>Franklin, Benjamin</t>
  </si>
  <si>
    <t>9780425287750</t>
  </si>
  <si>
    <t>Ugly</t>
  </si>
  <si>
    <t>Hoge, Robert</t>
  </si>
  <si>
    <t>9780544416710</t>
  </si>
  <si>
    <t>Mission to Pluto</t>
  </si>
  <si>
    <t>Carson, Mary Kay</t>
  </si>
  <si>
    <t>9781465454720</t>
  </si>
  <si>
    <t>Space Visual Encyclopedia</t>
  </si>
  <si>
    <t>9780753473108</t>
  </si>
  <si>
    <t>Basher Science: Engineering</t>
  </si>
  <si>
    <t>Basher Science</t>
  </si>
  <si>
    <t>9781481478960</t>
  </si>
  <si>
    <t>Bicycles</t>
  </si>
  <si>
    <t>Lakin, Patricia</t>
  </si>
  <si>
    <t>Made by Hand</t>
  </si>
  <si>
    <t>9781481448338</t>
  </si>
  <si>
    <t>Skateboards</t>
  </si>
  <si>
    <t>9781580897204</t>
  </si>
  <si>
    <t>Super Gear</t>
  </si>
  <si>
    <t>Swanson, Jennifer</t>
  </si>
  <si>
    <t>9781499802412</t>
  </si>
  <si>
    <t>Superstats: Mega Structures</t>
  </si>
  <si>
    <t>Greathead, Helen</t>
  </si>
  <si>
    <t>9781465452054</t>
  </si>
  <si>
    <t>Super Cool Tech</t>
  </si>
  <si>
    <t>9780544277397</t>
  </si>
  <si>
    <t>Bridge to the Wild</t>
  </si>
  <si>
    <t>O'Connell, Caitlin</t>
  </si>
  <si>
    <t>9781481461122</t>
  </si>
  <si>
    <t>Lion Island</t>
  </si>
  <si>
    <t>9780545767033</t>
  </si>
  <si>
    <t>Crystal Ribbon</t>
  </si>
  <si>
    <t>Lim, Celeste</t>
  </si>
  <si>
    <t>9781484746905</t>
  </si>
  <si>
    <t>Threads</t>
  </si>
  <si>
    <t>Polonsky, Ami</t>
  </si>
  <si>
    <t>9780062421906</t>
  </si>
  <si>
    <t>One Half from the East</t>
  </si>
  <si>
    <t>Hashimi, Nadia</t>
  </si>
  <si>
    <t>9780545924047</t>
  </si>
  <si>
    <t>Riding Chance</t>
  </si>
  <si>
    <t>Kendall, Christine</t>
  </si>
  <si>
    <t>9781481424639</t>
  </si>
  <si>
    <t>Trouble the Water</t>
  </si>
  <si>
    <t>Dowell, Frances O'Roark</t>
  </si>
  <si>
    <t>9780399546440</t>
  </si>
  <si>
    <t>Lucky Broken Girl</t>
  </si>
  <si>
    <t>Behar, Ruth</t>
  </si>
  <si>
    <t>9780316306867</t>
  </si>
  <si>
    <t>Stef Soto, Taco Queen</t>
  </si>
  <si>
    <t>Torres, Jennifer</t>
  </si>
  <si>
    <t>9780060577933</t>
  </si>
  <si>
    <t>Makoons</t>
  </si>
  <si>
    <t>Erdrich, Louise</t>
  </si>
  <si>
    <t>Birchbark House</t>
  </si>
  <si>
    <t>9781580897020</t>
  </si>
  <si>
    <t>Soldier Sister, Fly Home</t>
  </si>
  <si>
    <t>Flood, Nancy Bo</t>
  </si>
  <si>
    <t>9780803735088</t>
  </si>
  <si>
    <t>Talking Leaves</t>
  </si>
  <si>
    <t>Bruchac, Joseph</t>
  </si>
  <si>
    <t>9781484752746</t>
  </si>
  <si>
    <t>Saving Hamlet</t>
  </si>
  <si>
    <t>Booth, Molly</t>
  </si>
  <si>
    <t>Performing Arts</t>
  </si>
  <si>
    <t>9781619639478</t>
  </si>
  <si>
    <t>Girl vs. Boy Band</t>
  </si>
  <si>
    <t>Jones, Harmony</t>
  </si>
  <si>
    <t>9780544707108</t>
  </si>
  <si>
    <t>I Am Drums</t>
  </si>
  <si>
    <t>Grosso, Mike</t>
  </si>
  <si>
    <t>9780399551710</t>
  </si>
  <si>
    <t>Capybara Conspiracy</t>
  </si>
  <si>
    <t>Perl, Erica S.</t>
  </si>
  <si>
    <t>9781910561331</t>
  </si>
  <si>
    <t>Guinness World Records 2017</t>
  </si>
  <si>
    <t>Guinness World Records</t>
  </si>
  <si>
    <t>9780316349581</t>
  </si>
  <si>
    <t>House of Robots: Robot Revolution</t>
  </si>
  <si>
    <t>House of Robots</t>
  </si>
  <si>
    <t>1/16/2017</t>
  </si>
  <si>
    <t>9780062371089</t>
  </si>
  <si>
    <t>Apartment 1986</t>
  </si>
  <si>
    <t>Papademetriou, Lisa</t>
  </si>
  <si>
    <t>School &amp; Education</t>
  </si>
  <si>
    <t>9780439913010</t>
  </si>
  <si>
    <t>Homework Strike</t>
  </si>
  <si>
    <t>Pincus, Greg</t>
  </si>
  <si>
    <t>9780553523515</t>
  </si>
  <si>
    <t>Jake the Fake Keeps it Real</t>
  </si>
  <si>
    <t>Robinson, Craig</t>
  </si>
  <si>
    <t>Jake the Fake</t>
  </si>
  <si>
    <t>9780803738249</t>
  </si>
  <si>
    <t>Making Mistakes on Purpose</t>
  </si>
  <si>
    <t>Primavera, Elise</t>
  </si>
  <si>
    <t>Ms. Rapscott's Girls</t>
  </si>
  <si>
    <t>9780545904032</t>
  </si>
  <si>
    <t>Mischief at Midnight</t>
  </si>
  <si>
    <t>Kerr, Esme</t>
  </si>
  <si>
    <t>9780062338174</t>
  </si>
  <si>
    <t>Ms. Bixby's Last Day</t>
  </si>
  <si>
    <t>Anderson, John David</t>
  </si>
  <si>
    <t>9780544786776</t>
  </si>
  <si>
    <t>Revenge of the Green Banana</t>
  </si>
  <si>
    <t>Murphy, Jim</t>
  </si>
  <si>
    <t>9781492638025</t>
  </si>
  <si>
    <t>Scenes from the Epic Life of a Total Genius</t>
  </si>
  <si>
    <t>Matson, Stacey</t>
  </si>
  <si>
    <t>Arthur Bean Stories</t>
  </si>
  <si>
    <t>9780545875738</t>
  </si>
  <si>
    <t>New Class (Star Wars: Jedi Academy #4)</t>
  </si>
  <si>
    <t>Star Wars: Jedi Academy</t>
  </si>
  <si>
    <t>9781481464383</t>
  </si>
  <si>
    <t>Forgetting Machine</t>
  </si>
  <si>
    <t>Hautman, Pete</t>
  </si>
  <si>
    <t>Flinkwater Chronicles</t>
  </si>
  <si>
    <t>9781442450035</t>
  </si>
  <si>
    <t>Children of Exile</t>
  </si>
  <si>
    <t>Haddix, Margaret Peterson</t>
  </si>
  <si>
    <t>9781101999103</t>
  </si>
  <si>
    <t>Empress of a Thousand Skies</t>
  </si>
  <si>
    <t>Belleza, Rhoda</t>
  </si>
  <si>
    <t>9781481417617</t>
  </si>
  <si>
    <t>In Over Their Heads</t>
  </si>
  <si>
    <t>Under Their Skin</t>
  </si>
  <si>
    <t>9780062306715</t>
  </si>
  <si>
    <t>Last Day on Mars</t>
  </si>
  <si>
    <t>Emerson, Kevin</t>
  </si>
  <si>
    <t>Chronicle of the Dark Star</t>
  </si>
  <si>
    <t>9780763688509</t>
  </si>
  <si>
    <t>Phoenix</t>
  </si>
  <si>
    <t>Said, SF</t>
  </si>
  <si>
    <t>9781481417822</t>
  </si>
  <si>
    <t>Rebels</t>
  </si>
  <si>
    <t>Liss, David</t>
  </si>
  <si>
    <t>Randoms</t>
  </si>
  <si>
    <t>9780316315166</t>
  </si>
  <si>
    <t>Sci-Fi Junior High</t>
  </si>
  <si>
    <t>Seegert, Scott</t>
  </si>
  <si>
    <t>9781481447041</t>
  </si>
  <si>
    <t>Insert Coin to Continue</t>
  </si>
  <si>
    <t>9781481465656</t>
  </si>
  <si>
    <t>Finding Wonders</t>
  </si>
  <si>
    <t>Atkins, Jeannine</t>
  </si>
  <si>
    <t>9780062415240</t>
  </si>
  <si>
    <t>Moo</t>
  </si>
  <si>
    <t>Creech, Sharon</t>
  </si>
  <si>
    <t>9780316298018</t>
  </si>
  <si>
    <t>Mayday</t>
  </si>
  <si>
    <t>Harrington, Karen</t>
  </si>
  <si>
    <t>9780399171529</t>
  </si>
  <si>
    <t>Princess Juniper of the Anju</t>
  </si>
  <si>
    <t>Paquette, Ammi-Joan</t>
  </si>
  <si>
    <t>Princess Juniper</t>
  </si>
  <si>
    <t>9780553536744</t>
  </si>
  <si>
    <t>Lily and Dunkin</t>
  </si>
  <si>
    <t>Gephart, Donna</t>
  </si>
  <si>
    <t>9781492638094</t>
  </si>
  <si>
    <t>Pants Project</t>
  </si>
  <si>
    <t>Clarke, Cat</t>
  </si>
  <si>
    <t>9 to 13, Gr 4 to 9</t>
  </si>
  <si>
    <t>9781492631385</t>
  </si>
  <si>
    <t>Dara Palmer's Major Drama</t>
  </si>
  <si>
    <t>Shevah, Emma</t>
  </si>
  <si>
    <t>9781627798891</t>
  </si>
  <si>
    <t>My Life as a Ninja</t>
  </si>
  <si>
    <t>Tashjian, Janet</t>
  </si>
  <si>
    <t>My Life series</t>
  </si>
  <si>
    <t>9781481479721</t>
  </si>
  <si>
    <t>Spurt</t>
  </si>
  <si>
    <t>Miles, Chris</t>
  </si>
  <si>
    <t>11 to 14, Gr 6 to 9</t>
  </si>
  <si>
    <t>9780763672171</t>
  </si>
  <si>
    <t>Still a Work in Progress</t>
  </si>
  <si>
    <t>Knowles, Jo</t>
  </si>
  <si>
    <t>9780062397300</t>
  </si>
  <si>
    <t>Five Times Revenge</t>
  </si>
  <si>
    <t>Eland, Lindsay</t>
  </si>
  <si>
    <t>9781629797403</t>
  </si>
  <si>
    <t>Garvey's Choice</t>
  </si>
  <si>
    <t>WordSong</t>
  </si>
  <si>
    <t>9781481464208</t>
  </si>
  <si>
    <t>I Am Fartacus</t>
  </si>
  <si>
    <t>Maciejewski, Mark</t>
  </si>
  <si>
    <t>9781338081619</t>
  </si>
  <si>
    <t>Icarus Show</t>
  </si>
  <si>
    <t>Christie, Sally</t>
  </si>
  <si>
    <t>9780545902526</t>
  </si>
  <si>
    <t>Reformed</t>
  </si>
  <si>
    <t>Weinberger, Justin</t>
  </si>
  <si>
    <t>9780399165047</t>
  </si>
  <si>
    <t>Ashes to Asheville</t>
  </si>
  <si>
    <t>Dooley, Sarah</t>
  </si>
  <si>
    <t>9780062433381</t>
  </si>
  <si>
    <t>Ethan I Was Before</t>
  </si>
  <si>
    <t>Standish, Ali</t>
  </si>
  <si>
    <t>9780375831997</t>
  </si>
  <si>
    <t>Warden's Daughter</t>
  </si>
  <si>
    <t>Spinelli, Jerry</t>
  </si>
  <si>
    <t>9780374303129</t>
  </si>
  <si>
    <t>Finding Perfect</t>
  </si>
  <si>
    <t>Swartz, Elly</t>
  </si>
  <si>
    <t>9781580897136</t>
  </si>
  <si>
    <t>Long Pitch Home</t>
  </si>
  <si>
    <t>Lorenzi, Natalie Dias</t>
  </si>
  <si>
    <t>9781481457507</t>
  </si>
  <si>
    <t>Only Road</t>
  </si>
  <si>
    <t>Diaz, Alexandra</t>
  </si>
  <si>
    <t>9781481415903</t>
  </si>
  <si>
    <t>As Brave As You</t>
  </si>
  <si>
    <t>Reynolds, Jason</t>
  </si>
  <si>
    <t>9781101933237</t>
  </si>
  <si>
    <t>Memory Wall</t>
  </si>
  <si>
    <t>Rosen, Lev AC</t>
  </si>
  <si>
    <t>9781681444932</t>
  </si>
  <si>
    <t>Stormwalker</t>
  </si>
  <si>
    <t>Revell, Mike</t>
  </si>
  <si>
    <t>9780399555107</t>
  </si>
  <si>
    <t>Addie Bell's Shortcut to Growing Up</t>
  </si>
  <si>
    <t>9780545561495</t>
  </si>
  <si>
    <t>Best Friends for Never</t>
  </si>
  <si>
    <t>Vrettos, Adrienne Maria</t>
  </si>
  <si>
    <t>9781481460323</t>
  </si>
  <si>
    <t>Charming Life of Izzy Malone</t>
  </si>
  <si>
    <t>Lundquist, Jenny</t>
  </si>
  <si>
    <t>9780399174995</t>
  </si>
  <si>
    <t>Clatter of Jars</t>
  </si>
  <si>
    <t>Graff, Lisa</t>
  </si>
  <si>
    <t>9781481464741</t>
  </si>
  <si>
    <t>Crushing It</t>
  </si>
  <si>
    <t>Levy, Joanne</t>
  </si>
  <si>
    <t>9780062366283</t>
  </si>
  <si>
    <t>Every Single Second</t>
  </si>
  <si>
    <t>Springstubb, Tricia</t>
  </si>
  <si>
    <t>9781481491488</t>
  </si>
  <si>
    <t>Fair Ball</t>
  </si>
  <si>
    <t>Jeter, Derek</t>
  </si>
  <si>
    <t>9781481458139</t>
  </si>
  <si>
    <t>First Last Day</t>
  </si>
  <si>
    <t>Cirrone, Dorian</t>
  </si>
  <si>
    <t>9780544636224</t>
  </si>
  <si>
    <t>Friendship Experiment</t>
  </si>
  <si>
    <t>Teagan, Erin</t>
  </si>
  <si>
    <t>9780062414151</t>
  </si>
  <si>
    <t>Hello, Universe</t>
  </si>
  <si>
    <t>Kelly, Erin Entrada</t>
  </si>
  <si>
    <t>9781452138909</t>
  </si>
  <si>
    <t>Hundred Percent</t>
  </si>
  <si>
    <t>Young, Karen Romano</t>
  </si>
  <si>
    <t>9781481463621</t>
  </si>
  <si>
    <t>It Girl</t>
  </si>
  <si>
    <t>Birchall, Katy</t>
  </si>
  <si>
    <t>9781681190914</t>
  </si>
  <si>
    <t>Kindness Club</t>
  </si>
  <si>
    <t>Sheinmel, Courtney</t>
  </si>
  <si>
    <t>9780545852661</t>
  </si>
  <si>
    <t>Kyle Finds Her Way</t>
  </si>
  <si>
    <t>Salom, Susie</t>
  </si>
  <si>
    <t>9780062414311</t>
  </si>
  <si>
    <t>Like Magic</t>
  </si>
  <si>
    <t>Vickers, Elaine</t>
  </si>
  <si>
    <t>9780545924252</t>
  </si>
  <si>
    <t>Making Friends with Billy Wong</t>
  </si>
  <si>
    <t>Scattergood, Augusta</t>
  </si>
  <si>
    <t>9781481469050</t>
  </si>
  <si>
    <t>My Top Secret Dares &amp; Don'ts</t>
  </si>
  <si>
    <t>Trueit, Trudi</t>
  </si>
  <si>
    <t>9780062369888</t>
  </si>
  <si>
    <t>Nothing But Trouble</t>
  </si>
  <si>
    <t>Davies, Jacqueline</t>
  </si>
  <si>
    <t>9781481458177</t>
  </si>
  <si>
    <t>Out of Tune</t>
  </si>
  <si>
    <t>Nall, Gail</t>
  </si>
  <si>
    <t>9780399553974</t>
  </si>
  <si>
    <t>Perijee &amp; Me</t>
  </si>
  <si>
    <t>Montgomery, Ross</t>
  </si>
  <si>
    <t>9780553510485</t>
  </si>
  <si>
    <t>Project (Un)Popular Book #1</t>
  </si>
  <si>
    <t>Tracy, Kristen</t>
  </si>
  <si>
    <t>Project (Un)Popular</t>
  </si>
  <si>
    <t>9780545846608</t>
  </si>
  <si>
    <t>Save Me a Seat</t>
  </si>
  <si>
    <t>Weeks, Sarah</t>
  </si>
  <si>
    <t>9781101940402</t>
  </si>
  <si>
    <t>Secret Life of Lincoln Jones</t>
  </si>
  <si>
    <t>Van Draanen, Wendelin</t>
  </si>
  <si>
    <t>9781481471541</t>
  </si>
  <si>
    <t>Spring Break Mistake</t>
  </si>
  <si>
    <t>Gutknecht, Allison</t>
  </si>
  <si>
    <t>9781481458962</t>
  </si>
  <si>
    <t>Summer of Lost and Found</t>
  </si>
  <si>
    <t>Behrens, Rebecca</t>
  </si>
  <si>
    <t>9780316302951</t>
  </si>
  <si>
    <t>Sweetest Sound</t>
  </si>
  <si>
    <t>Winston, Sherri</t>
  </si>
  <si>
    <t>9781481463652</t>
  </si>
  <si>
    <t>Team Awkward</t>
  </si>
  <si>
    <t>9781481459686</t>
  </si>
  <si>
    <t>Truth or Dare</t>
  </si>
  <si>
    <t>Dee, Barbara</t>
  </si>
  <si>
    <t>9780803738164</t>
  </si>
  <si>
    <t>When Friendship Followed Me Home</t>
  </si>
  <si>
    <t>Griffin, Paul</t>
  </si>
  <si>
    <t>9781481435819</t>
  </si>
  <si>
    <t>Bad Kid</t>
  </si>
  <si>
    <t>Lariviere, Sarah</t>
  </si>
  <si>
    <t>9781481443814</t>
  </si>
  <si>
    <t>Royal Tour</t>
  </si>
  <si>
    <t>Alward, Amy</t>
  </si>
  <si>
    <t>Potion Diaries</t>
  </si>
  <si>
    <t>9781481447119</t>
  </si>
  <si>
    <t>Soar</t>
  </si>
  <si>
    <t>Wymer, Tracy Edward</t>
  </si>
  <si>
    <t>9781481478489</t>
  </si>
  <si>
    <t>Star-Crossed</t>
  </si>
  <si>
    <t>9781481465694</t>
  </si>
  <si>
    <t>Sydney Mackenzie Knocks 'Em Dead</t>
  </si>
  <si>
    <t>Callaghan, Cindy</t>
  </si>
  <si>
    <t>9781585369843</t>
  </si>
  <si>
    <t>Runs With Courage</t>
  </si>
  <si>
    <t>Wolf, Joan M.</t>
  </si>
  <si>
    <t>Sleeping Bear Press</t>
  </si>
  <si>
    <t>9 &amp; Up, Gr 4 to 7</t>
  </si>
  <si>
    <t>9780545934275</t>
  </si>
  <si>
    <t>Unbound: Novel in Verse</t>
  </si>
  <si>
    <t>Burg, Ann E.</t>
  </si>
  <si>
    <t>9780399186219</t>
  </si>
  <si>
    <t>Short</t>
  </si>
  <si>
    <t>Goldberg Sloan, Holly</t>
  </si>
  <si>
    <t>9781585369454</t>
  </si>
  <si>
    <t>Tig Ripley: Rock 'n' Roll Rebel</t>
  </si>
  <si>
    <t>Rue, Ginger</t>
  </si>
  <si>
    <t>Tig Ripley</t>
  </si>
  <si>
    <t>9780062330680</t>
  </si>
  <si>
    <t>Chester and Gus</t>
  </si>
  <si>
    <t>McGovern, Cammie</t>
  </si>
  <si>
    <t>9781481450157</t>
  </si>
  <si>
    <t>Ghost</t>
  </si>
  <si>
    <t>Track</t>
  </si>
  <si>
    <t>9781481410038</t>
  </si>
  <si>
    <t>Point Guard</t>
  </si>
  <si>
    <t>Home Team</t>
  </si>
  <si>
    <t>9780765338242</t>
  </si>
  <si>
    <t>Monster War</t>
  </si>
  <si>
    <t>League of Seven</t>
  </si>
  <si>
    <t>Steampunk</t>
  </si>
  <si>
    <t>9780062427731</t>
  </si>
  <si>
    <t>Foxheart</t>
  </si>
  <si>
    <t>9780399551499</t>
  </si>
  <si>
    <t>Time Traveling with a Hamster</t>
  </si>
  <si>
    <t>Welford, Ross</t>
  </si>
  <si>
    <t>9780062445766</t>
  </si>
  <si>
    <t>Someday Birds</t>
  </si>
  <si>
    <t>Pla, Sally J.</t>
  </si>
  <si>
    <t>Travel</t>
  </si>
  <si>
    <t>9781481444804</t>
  </si>
  <si>
    <t>This Is Not a Werewolf Story</t>
  </si>
  <si>
    <t>Evans, Sandra</t>
  </si>
  <si>
    <t>9781484725535</t>
  </si>
  <si>
    <t>Wolf's Boy</t>
  </si>
  <si>
    <t>Beckhorn, Susan Williams</t>
  </si>
  <si>
    <t>9781419718847</t>
  </si>
  <si>
    <t>Fannie Never Flinched</t>
  </si>
  <si>
    <t>Farrell, Mary Cronk</t>
  </si>
  <si>
    <t>9781467789035</t>
  </si>
  <si>
    <t>Sachiko</t>
  </si>
  <si>
    <t>Stelson, Caren</t>
  </si>
  <si>
    <t>10 to 18, Gr 5 to 12</t>
  </si>
  <si>
    <t>9780544633353</t>
  </si>
  <si>
    <t>Beastly Brains</t>
  </si>
  <si>
    <t>Castaldo, Nancy</t>
  </si>
  <si>
    <t>9780399557767</t>
  </si>
  <si>
    <t>Last Message Received</t>
  </si>
  <si>
    <t>Trunko, Emily</t>
  </si>
  <si>
    <t>9780544824386</t>
  </si>
  <si>
    <t>Way Things Work Now</t>
  </si>
  <si>
    <t>Macaulay, David</t>
  </si>
  <si>
    <t>Salaam Reads/Simon &amp; Schuster Books for Young Re</t>
  </si>
  <si>
    <t>Action &amp; Adventure/Pirates</t>
  </si>
  <si>
    <t>Action &amp; Adventure/Survival Stories</t>
  </si>
  <si>
    <t>Action &amp; Adventure/Classics</t>
  </si>
  <si>
    <t>Comics &amp; Graphic Novels/Horror</t>
  </si>
  <si>
    <t>Comics &amp; Graphic Novels/Media Tie-In</t>
  </si>
  <si>
    <t>Comics &amp; Graphic Novels/Science Fiction &amp; Fantasy</t>
  </si>
  <si>
    <t>Comics &amp; Graphic Novels/Superheroes</t>
  </si>
  <si>
    <t>Fairy Tales &amp; Folklore/Adaptations</t>
  </si>
  <si>
    <t>Fairy Tales &amp; Folklore/Anthologies</t>
  </si>
  <si>
    <t>Family/Multigenerational</t>
  </si>
  <si>
    <t>Family/Siblings</t>
  </si>
  <si>
    <t>Family/Stepfamilies</t>
  </si>
  <si>
    <t>Family/Adoption</t>
  </si>
  <si>
    <t>Family/Alternative Family</t>
  </si>
  <si>
    <t>Family/Marriage &amp; Divorce</t>
  </si>
  <si>
    <t>Family/Orphans &amp; Foster Homes</t>
  </si>
  <si>
    <t>Family/Parents</t>
  </si>
  <si>
    <t>Health &amp; Daily Living/Diseases, Illnesses &amp; Injuries</t>
  </si>
  <si>
    <t>Legends, Myths, Fables/Greek &amp; Roman</t>
  </si>
  <si>
    <t>Legends, Myths, Fables/Arthurian</t>
  </si>
  <si>
    <t>Legends, Myths, Fables/Asian</t>
  </si>
  <si>
    <t>Legends, Myths, Fables/Norse</t>
  </si>
  <si>
    <t>People &amp; Places/Caribbean &amp; Latin America</t>
  </si>
  <si>
    <t>People &amp; Places/Asia</t>
  </si>
  <si>
    <t>People &amp; Places/Middle East</t>
  </si>
  <si>
    <t>People &amp; Places/US/African American</t>
  </si>
  <si>
    <t>People &amp; Places/US/Asian American</t>
  </si>
  <si>
    <t>People &amp; Places/US/Hispanic &amp; Latino</t>
  </si>
  <si>
    <t>People &amp; Places/US/Native American</t>
  </si>
  <si>
    <t>Performing Arts/Dance</t>
  </si>
  <si>
    <t>Performing Arts/Film</t>
  </si>
  <si>
    <t>Performing Arts/Music</t>
  </si>
  <si>
    <t>Performing Arts/Theater</t>
  </si>
  <si>
    <t>Performing Arts/Theater &amp; Musicals</t>
  </si>
  <si>
    <t>Reference/Yearbooks &amp; Annuals</t>
  </si>
  <si>
    <t>Romance/Contemporary</t>
  </si>
  <si>
    <t>Romance/Historical</t>
  </si>
  <si>
    <t>Romance/Paranormal</t>
  </si>
  <si>
    <t>Science Fiction/Alien Contact</t>
  </si>
  <si>
    <t>Legends, Myths &amp; Fables</t>
  </si>
  <si>
    <t>Self Esteem &amp; Self Reliance</t>
  </si>
  <si>
    <t>Peer Pressure</t>
  </si>
  <si>
    <t>Emotions &amp; Feelings</t>
  </si>
  <si>
    <t xml:space="preserve">Action &amp; Adventure  </t>
  </si>
  <si>
    <t>Adolescence</t>
  </si>
  <si>
    <t>Death &amp; Dying</t>
  </si>
  <si>
    <t>Friendship</t>
  </si>
  <si>
    <t>ISBN</t>
  </si>
  <si>
    <t>Title</t>
  </si>
  <si>
    <t>Author</t>
  </si>
  <si>
    <t>Series</t>
  </si>
  <si>
    <t>Format</t>
  </si>
  <si>
    <t>Retail</t>
  </si>
  <si>
    <t>PBC Price</t>
  </si>
  <si>
    <t>Qty</t>
  </si>
  <si>
    <t>Item Total</t>
  </si>
  <si>
    <t>Genre/Subject Area</t>
  </si>
  <si>
    <t>Age/Grade</t>
  </si>
  <si>
    <t>Pub Date</t>
  </si>
  <si>
    <t xml:space="preserve">2016 - 2017 Middle School New Releases Collection </t>
  </si>
  <si>
    <t>Subtotal</t>
  </si>
  <si>
    <t>If you would like to add optional library processing to your quote, check this box:</t>
  </si>
  <si>
    <t>Tax (8.6%): Non-library orders only, check this box:</t>
  </si>
  <si>
    <t>Free delivery</t>
  </si>
  <si>
    <t>Total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</si>
  <si>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</si>
  <si>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</si>
  <si>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</si>
  <si>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</si>
  <si>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</si>
  <si>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</si>
  <si>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</si>
  <si>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</si>
  <si>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</si>
  <si>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</si>
  <si>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</si>
  <si>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</si>
  <si>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</si>
  <si>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>Sports</t>
  </si>
  <si>
    <t>Bullying</t>
  </si>
  <si>
    <t>Coming of Age</t>
  </si>
  <si>
    <t>Depression &amp; Mental Illness</t>
  </si>
  <si>
    <t>Lgbt</t>
  </si>
  <si>
    <t>Dating &amp; Relationships</t>
  </si>
  <si>
    <t>Emigration &amp; Immigration</t>
  </si>
  <si>
    <t>Mental Illness</t>
  </si>
  <si>
    <t>New Experience</t>
  </si>
  <si>
    <t>Physical &amp; Emotional Abuse</t>
  </si>
  <si>
    <t>Prejudice &amp; Racism</t>
  </si>
  <si>
    <t>Self-Esteem &amp; Self-Reliance</t>
  </si>
  <si>
    <t>Special Needs</t>
  </si>
  <si>
    <t xml:space="preserve">Social Themes </t>
  </si>
  <si>
    <t xml:space="preserve">Science Fiction </t>
  </si>
  <si>
    <t>Aviation</t>
  </si>
  <si>
    <t>Biography &amp; Autobiography</t>
  </si>
  <si>
    <t>Biography &amp; Autobiography/Historical</t>
  </si>
  <si>
    <t>Biography &amp; Autobiography/Literary</t>
  </si>
  <si>
    <t>Biography &amp; Autobiography/Music</t>
  </si>
  <si>
    <t>Biography &amp; Autobiography/Performing Arts</t>
  </si>
  <si>
    <t>Biography &amp; Autobiography/Political</t>
  </si>
  <si>
    <t>Biography &amp; Autobiography/Science &amp; Technology</t>
  </si>
  <si>
    <t>Biography &amp; Autobiography/Sports &amp; Recreation</t>
  </si>
  <si>
    <t>Birds</t>
  </si>
  <si>
    <t>Comics &amp; Graphic Novels/Biography</t>
  </si>
  <si>
    <t>Computers/Programming</t>
  </si>
  <si>
    <t>Curiosities &amp; Wonders</t>
  </si>
  <si>
    <t>Dinosaurs &amp; Prehistoric Creatures</t>
  </si>
  <si>
    <t>Games &amp; Activities/Board Games</t>
  </si>
  <si>
    <t>Games &amp; Activities/Puzzles</t>
  </si>
  <si>
    <t>Games &amp; Activities/Video &amp; Electronic Games</t>
  </si>
  <si>
    <t>History</t>
  </si>
  <si>
    <t>History/Exploration &amp; Discovery</t>
  </si>
  <si>
    <t>History/Holocaust</t>
  </si>
  <si>
    <t>History/Mexico</t>
  </si>
  <si>
    <t>History/Military &amp; Wars</t>
  </si>
  <si>
    <t>History/United States</t>
  </si>
  <si>
    <t>History/US/20Th Century</t>
  </si>
  <si>
    <t>History/US/Civil War Period</t>
  </si>
  <si>
    <t>Insects, Spiders</t>
  </si>
  <si>
    <t>Language Arts/Composition &amp; Creative Writing</t>
  </si>
  <si>
    <t>Lions, Tigers, Leopards</t>
  </si>
  <si>
    <t>Mammals</t>
  </si>
  <si>
    <t>Marine Life</t>
  </si>
  <si>
    <t>Media Tie-In</t>
  </si>
  <si>
    <t>Money</t>
  </si>
  <si>
    <t>Reference</t>
  </si>
  <si>
    <t>Reference/Almanacs</t>
  </si>
  <si>
    <t>Reference/Atlases</t>
  </si>
  <si>
    <t>Reference/Encyclopedias</t>
  </si>
  <si>
    <t>Science &amp; Nature</t>
  </si>
  <si>
    <t>Science &amp; Nature/Anatomy &amp; Physiology</t>
  </si>
  <si>
    <t>Science &amp; Nature/Astronomy</t>
  </si>
  <si>
    <t>Science &amp; Nature/Chemistry</t>
  </si>
  <si>
    <t>Science &amp; Nature/Earth Sciences/Rocks &amp; Minerals</t>
  </si>
  <si>
    <t>Science &amp; Nature/Earth Sciences/Weather</t>
  </si>
  <si>
    <t>Science &amp; Nature/Experiments &amp; Projects</t>
  </si>
  <si>
    <t>Science &amp; Nature/History Of Science</t>
  </si>
  <si>
    <t>Social Science/Politics &amp; Government</t>
  </si>
  <si>
    <t>Social Science/Psychology</t>
  </si>
  <si>
    <t>Social Topics/Adolescence</t>
  </si>
  <si>
    <t>Social Topics/Manners &amp; Etiquette</t>
  </si>
  <si>
    <t>Social Topics/Special Needs</t>
  </si>
  <si>
    <t>Technology/How Things Work-Are Made</t>
  </si>
  <si>
    <t>Technology/Inventions</t>
  </si>
  <si>
    <t>Zoos</t>
  </si>
  <si>
    <t>Biography &amp; Autobiography/Social Activists</t>
  </si>
  <si>
    <t>Biography &amp; Autobiography/Women</t>
  </si>
  <si>
    <t>Science &amp; Nature/Biology</t>
  </si>
  <si>
    <t>Science &amp; Nature/Zoology</t>
  </si>
  <si>
    <t>Social Topics/Emotions &amp; Feelings</t>
  </si>
  <si>
    <t>Technology</t>
  </si>
  <si>
    <t>Nonfiction</t>
  </si>
  <si>
    <t>Love &amp; Romance</t>
  </si>
  <si>
    <t>Horror, Ghost Stories, &amp; Thrillers</t>
  </si>
  <si>
    <t>US/African American</t>
  </si>
  <si>
    <t>Africa</t>
  </si>
  <si>
    <t>Europe</t>
  </si>
  <si>
    <t>Holocaust</t>
  </si>
  <si>
    <t>Medieval</t>
  </si>
  <si>
    <t>Military &amp; Wars</t>
  </si>
  <si>
    <t>US/19Th Century</t>
  </si>
  <si>
    <t>US/20Th Century</t>
  </si>
  <si>
    <t>US/21St Century</t>
  </si>
  <si>
    <t>US/Civil War Period</t>
  </si>
  <si>
    <t>US/Colonial &amp; Revolutionary Periods</t>
  </si>
  <si>
    <t xml:space="preserve">Historical Fiction </t>
  </si>
  <si>
    <t>Fairy Tales, Folklore, Myths &amp; Legends</t>
  </si>
  <si>
    <t xml:space="preserve">Case of the Counterfeit Criminals </t>
  </si>
  <si>
    <t>Harry Potter and the Cursed Child - Parts One &amp; Two</t>
  </si>
  <si>
    <t>Harry Potter and the Chamber of Secrets: Illustrated Edition</t>
  </si>
  <si>
    <t>Hotel Valhalla Guide to the Norse Worlds (Official Companion Book)</t>
  </si>
  <si>
    <t>Heroes of Olympus, Son of Neptune: Graphic Novel</t>
  </si>
  <si>
    <t>Biography &amp; Autobiography/Presidents</t>
  </si>
  <si>
    <t>Technology/, Astronautics &amp; Space Science</t>
  </si>
  <si>
    <t>Technology/Astronautics &amp; Space Science</t>
  </si>
  <si>
    <t>Nonfiction (Sorted by Genre, then by Title)</t>
  </si>
  <si>
    <t xml:space="preserve">2016 - 2017 Middle School New Releases $2,000 Not To Be Missed Collection </t>
  </si>
  <si>
    <t xml:space="preserve">2016 - 2017 Middle School New Releases $1,000 Best of the Best Collection </t>
  </si>
  <si>
    <t xml:space="preserve">2016 - 2017 Middle School New Releases $500 Cream of the Crop Collection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</si>
</sst>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7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0"/>
      <name val="Arial"/>
      <family val="2"/>
    </font>
    <font>
      <sz val="8"/>
      <color indexed="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SansSerif"/>
      <charset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0" fontId="0" fillId="0" borderId="0" xfId="0" applyProtection="1"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  <protection hidden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/>
    <xf numFmtId="164" fontId="6" fillId="0" borderId="1" xfId="0" applyNumberFormat="1" applyFont="1" applyBorder="1"/>
    <xf numFmtId="9" fontId="6" fillId="0" borderId="1" xfId="0" applyNumberFormat="1" applyFont="1" applyBorder="1"/>
    <xf numFmtId="164" fontId="6" fillId="0" borderId="1" xfId="0" applyNumberFormat="1" applyFont="1" applyBorder="1" applyProtection="1">
      <protection hidden="1"/>
    </xf>
    <xf numFmtId="3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Fill="1"/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/>
    <xf numFmtId="164" fontId="6" fillId="3" borderId="1" xfId="0" applyNumberFormat="1" applyFont="1" applyFill="1" applyBorder="1"/>
    <xf numFmtId="9" fontId="6" fillId="3" borderId="1" xfId="0" applyNumberFormat="1" applyFont="1" applyFill="1" applyBorder="1"/>
    <xf numFmtId="164" fontId="6" fillId="3" borderId="1" xfId="0" applyNumberFormat="1" applyFont="1" applyFill="1" applyBorder="1" applyProtection="1">
      <protection hidden="1"/>
    </xf>
    <xf numFmtId="3" fontId="6" fillId="3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9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164" fontId="6" fillId="0" borderId="0" xfId="0" applyNumberFormat="1" applyFont="1" applyAlignment="1" applyProtection="1">
      <alignment horizontal="right"/>
      <protection hidden="1"/>
    </xf>
    <xf numFmtId="164" fontId="0" fillId="0" borderId="2" xfId="0" applyNumberFormat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right"/>
      <protection hidden="1"/>
    </xf>
    <xf numFmtId="164" fontId="8" fillId="0" borderId="2" xfId="0" applyNumberFormat="1" applyFont="1" applyBorder="1" applyProtection="1">
      <protection hidden="1"/>
    </xf>
    <xf numFmtId="0" fontId="6" fillId="4" borderId="0" xfId="0" applyFont="1" applyFill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13" fillId="0" borderId="0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Protection="1"/>
    <xf numFmtId="0" fontId="10" fillId="0" borderId="0" xfId="0" applyFont="1" applyAlignment="1" applyProtection="1">
      <alignment horizontal="left"/>
    </xf>
    <xf numFmtId="0" fontId="11" fillId="0" borderId="4" xfId="0" applyFont="1" applyFill="1" applyBorder="1" applyProtection="1">
      <protection locked="0"/>
    </xf>
    <xf numFmtId="0" fontId="14" fillId="0" borderId="0" xfId="0" applyFont="1" applyFill="1" applyBorder="1" applyAlignment="1" applyProtection="1"/>
    <xf numFmtId="0" fontId="11" fillId="0" borderId="0" xfId="0" applyFont="1" applyFill="1" applyProtection="1"/>
    <xf numFmtId="0" fontId="15" fillId="0" borderId="0" xfId="0" applyFont="1" applyProtection="1"/>
    <xf numFmtId="1" fontId="15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3" fillId="0" borderId="0" xfId="0" applyFont="1" applyFill="1" applyProtection="1"/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Fill="1"/>
    <xf numFmtId="164" fontId="1" fillId="0" borderId="1" xfId="0" applyNumberFormat="1" applyFont="1" applyFill="1" applyBorder="1"/>
    <xf numFmtId="9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1" fillId="0" borderId="3" xfId="0" applyFont="1" applyBorder="1" applyAlignment="1" applyProtection="1">
      <protection locked="0"/>
    </xf>
    <xf numFmtId="0" fontId="10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right" vertical="top" wrapText="1"/>
    </xf>
    <xf numFmtId="164" fontId="11" fillId="0" borderId="5" xfId="0" applyNumberFormat="1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Protection="1">
      <protection hidden="1"/>
    </xf>
    <xf numFmtId="3" fontId="0" fillId="0" borderId="2" xfId="0" applyNumberFormat="1" applyFont="1" applyBorder="1" applyProtection="1">
      <protection hidden="1"/>
    </xf>
    <xf numFmtId="0" fontId="17" fillId="0" borderId="2" xfId="0" applyFont="1" applyBorder="1" applyProtection="1">
      <protection locked="0"/>
    </xf>
    <xf numFmtId="164" fontId="0" fillId="0" borderId="2" xfId="0" applyNumberFormat="1" applyFont="1" applyBorder="1" applyProtection="1">
      <protection hidden="1"/>
    </xf>
    <xf numFmtId="0" fontId="20" fillId="0" borderId="3" xfId="0" applyFont="1" applyBorder="1" applyAlignment="1" applyProtection="1">
      <protection locked="0"/>
    </xf>
    <xf numFmtId="0" fontId="20" fillId="0" borderId="4" xfId="0" applyFont="1" applyFill="1" applyBorder="1" applyProtection="1">
      <protection locked="0"/>
    </xf>
    <xf numFmtId="164" fontId="20" fillId="0" borderId="5" xfId="0" applyNumberFormat="1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Fill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9" fontId="4" fillId="0" borderId="1" xfId="0" applyNumberFormat="1" applyFont="1" applyBorder="1" applyAlignment="1" applyProtection="1">
      <alignment horizontal="center"/>
      <protection hidden="1"/>
    </xf>
    <xf numFmtId="3" fontId="4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0" fontId="6" fillId="0" borderId="1" xfId="0" applyFont="1" applyBorder="1" applyProtection="1">
      <protection hidden="1"/>
    </xf>
    <xf numFmtId="0" fontId="6" fillId="0" borderId="1" xfId="0" applyFont="1" applyFill="1" applyBorder="1" applyProtection="1">
      <protection hidden="1"/>
    </xf>
    <xf numFmtId="9" fontId="6" fillId="0" borderId="1" xfId="0" applyNumberFormat="1" applyFont="1" applyBorder="1" applyProtection="1">
      <protection hidden="1"/>
    </xf>
    <xf numFmtId="3" fontId="6" fillId="0" borderId="1" xfId="0" applyNumberFormat="1" applyFont="1" applyBorder="1" applyProtection="1"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6" fillId="3" borderId="1" xfId="0" applyFont="1" applyFill="1" applyBorder="1" applyProtection="1">
      <protection hidden="1"/>
    </xf>
    <xf numFmtId="9" fontId="6" fillId="3" borderId="1" xfId="0" applyNumberFormat="1" applyFont="1" applyFill="1" applyBorder="1" applyProtection="1">
      <protection hidden="1"/>
    </xf>
    <xf numFmtId="3" fontId="6" fillId="3" borderId="1" xfId="0" applyNumberFormat="1" applyFont="1" applyFill="1" applyBorder="1" applyProtection="1">
      <protection hidden="1"/>
    </xf>
    <xf numFmtId="0" fontId="6" fillId="3" borderId="1" xfId="0" applyFont="1" applyFill="1" applyBorder="1" applyAlignment="1" applyProtection="1">
      <alignment horizontal="right"/>
      <protection hidden="1"/>
    </xf>
    <xf numFmtId="0" fontId="0" fillId="0" borderId="1" xfId="0" applyFont="1" applyBorder="1" applyProtection="1">
      <protection hidden="1"/>
    </xf>
    <xf numFmtId="0" fontId="4" fillId="2" borderId="1" xfId="0" applyFont="1" applyFill="1" applyBorder="1" applyProtection="1">
      <protection hidden="1"/>
    </xf>
    <xf numFmtId="164" fontId="4" fillId="2" borderId="1" xfId="0" applyNumberFormat="1" applyFont="1" applyFill="1" applyBorder="1" applyProtection="1">
      <protection hidden="1"/>
    </xf>
    <xf numFmtId="9" fontId="4" fillId="2" borderId="1" xfId="0" applyNumberFormat="1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4" fillId="0" borderId="1" xfId="0" applyFont="1" applyFill="1" applyBorder="1" applyProtection="1">
      <protection hidden="1"/>
    </xf>
    <xf numFmtId="164" fontId="4" fillId="0" borderId="1" xfId="0" applyNumberFormat="1" applyFont="1" applyFill="1" applyBorder="1" applyProtection="1">
      <protection hidden="1"/>
    </xf>
    <xf numFmtId="9" fontId="4" fillId="0" borderId="1" xfId="0" applyNumberFormat="1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164" fontId="6" fillId="0" borderId="0" xfId="0" applyNumberFormat="1" applyFont="1" applyProtection="1">
      <protection hidden="1"/>
    </xf>
    <xf numFmtId="9" fontId="6" fillId="0" borderId="0" xfId="0" applyNumberFormat="1" applyFont="1" applyProtection="1">
      <protection hidden="1"/>
    </xf>
    <xf numFmtId="3" fontId="6" fillId="0" borderId="0" xfId="0" applyNumberFormat="1" applyFont="1" applyProtection="1">
      <protection hidden="1"/>
    </xf>
    <xf numFmtId="1" fontId="6" fillId="0" borderId="0" xfId="0" applyNumberFormat="1" applyFont="1" applyAlignment="1" applyProtection="1">
      <protection hidden="1"/>
    </xf>
    <xf numFmtId="164" fontId="6" fillId="0" borderId="0" xfId="0" applyNumberFormat="1" applyFont="1" applyAlignment="1" applyProtection="1">
      <protection hidden="1"/>
    </xf>
    <xf numFmtId="164" fontId="6" fillId="0" borderId="2" xfId="0" applyNumberFormat="1" applyFont="1" applyBorder="1" applyAlignment="1" applyProtection="1">
      <protection hidden="1"/>
    </xf>
    <xf numFmtId="164" fontId="17" fillId="0" borderId="0" xfId="0" applyNumberFormat="1" applyFont="1" applyProtection="1">
      <protection hidden="1"/>
    </xf>
    <xf numFmtId="0" fontId="0" fillId="0" borderId="2" xfId="0" applyFont="1" applyBorder="1" applyProtection="1">
      <protection hidden="1"/>
    </xf>
    <xf numFmtId="0" fontId="17" fillId="0" borderId="0" xfId="0" applyFont="1" applyProtection="1">
      <protection hidden="1"/>
    </xf>
    <xf numFmtId="0" fontId="6" fillId="4" borderId="0" xfId="0" applyFont="1" applyFill="1" applyProtection="1"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4" fillId="0" borderId="0" xfId="0" applyFont="1" applyFill="1" applyProtection="1">
      <protection hidden="1"/>
    </xf>
    <xf numFmtId="3" fontId="4" fillId="2" borderId="1" xfId="0" applyNumberFormat="1" applyFont="1" applyFill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3" borderId="1" xfId="0" applyNumberFormat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164" fontId="4" fillId="0" borderId="0" xfId="0" applyNumberFormat="1" applyFont="1" applyAlignment="1" applyProtection="1">
      <alignment horizontal="right"/>
      <protection hidden="1"/>
    </xf>
    <xf numFmtId="164" fontId="2" fillId="0" borderId="1" xfId="0" applyNumberFormat="1" applyFont="1" applyFill="1" applyBorder="1" applyProtection="1">
      <protection hidden="1"/>
    </xf>
    <xf numFmtId="0" fontId="18" fillId="0" borderId="0" xfId="0" applyFont="1" applyFill="1" applyAlignment="1" applyProtection="1">
      <alignment horizontal="left"/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Protection="1">
      <protection hidden="1"/>
    </xf>
    <xf numFmtId="164" fontId="1" fillId="3" borderId="1" xfId="0" applyNumberFormat="1" applyFont="1" applyFill="1" applyBorder="1" applyProtection="1">
      <protection hidden="1"/>
    </xf>
    <xf numFmtId="3" fontId="23" fillId="0" borderId="2" xfId="0" applyNumberFormat="1" applyFont="1" applyBorder="1" applyProtection="1">
      <protection hidden="1"/>
    </xf>
    <xf numFmtId="164" fontId="23" fillId="0" borderId="2" xfId="0" applyNumberFormat="1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4" fillId="0" borderId="2" xfId="0" applyFont="1" applyBorder="1" applyProtection="1">
      <protection locked="0"/>
    </xf>
    <xf numFmtId="164" fontId="25" fillId="0" borderId="2" xfId="0" applyNumberFormat="1" applyFont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9" fontId="2" fillId="0" borderId="1" xfId="0" applyNumberFormat="1" applyFont="1" applyBorder="1" applyAlignment="1" applyProtection="1">
      <alignment horizontal="center"/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Fill="1" applyBorder="1" applyProtection="1">
      <protection hidden="1"/>
    </xf>
    <xf numFmtId="9" fontId="1" fillId="0" borderId="1" xfId="0" applyNumberFormat="1" applyFont="1" applyBorder="1" applyProtection="1">
      <protection hidden="1"/>
    </xf>
    <xf numFmtId="3" fontId="1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Protection="1">
      <protection hidden="1"/>
    </xf>
    <xf numFmtId="9" fontId="1" fillId="3" borderId="1" xfId="0" applyNumberFormat="1" applyFont="1" applyFill="1" applyBorder="1" applyProtection="1">
      <protection hidden="1"/>
    </xf>
    <xf numFmtId="3" fontId="1" fillId="3" borderId="1" xfId="0" applyNumberFormat="1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23" fillId="0" borderId="1" xfId="0" applyFont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9" fontId="1" fillId="0" borderId="1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23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0" borderId="1" xfId="0" applyFont="1" applyFill="1" applyBorder="1" applyProtection="1">
      <protection hidden="1"/>
    </xf>
    <xf numFmtId="9" fontId="2" fillId="0" borderId="1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64" fontId="1" fillId="0" borderId="0" xfId="0" applyNumberFormat="1" applyFont="1" applyProtection="1">
      <protection hidden="1"/>
    </xf>
    <xf numFmtId="9" fontId="1" fillId="0" borderId="0" xfId="0" applyNumberFormat="1" applyFont="1" applyProtection="1">
      <protection hidden="1"/>
    </xf>
    <xf numFmtId="3" fontId="1" fillId="0" borderId="0" xfId="0" applyNumberFormat="1" applyFont="1" applyProtection="1">
      <protection hidden="1"/>
    </xf>
    <xf numFmtId="1" fontId="1" fillId="0" borderId="0" xfId="0" applyNumberFormat="1" applyFont="1" applyProtection="1">
      <protection hidden="1"/>
    </xf>
    <xf numFmtId="0" fontId="24" fillId="0" borderId="0" xfId="0" applyFont="1" applyProtection="1">
      <protection hidden="1"/>
    </xf>
    <xf numFmtId="0" fontId="23" fillId="0" borderId="2" xfId="0" applyFont="1" applyBorder="1" applyProtection="1">
      <protection hidden="1"/>
    </xf>
    <xf numFmtId="164" fontId="20" fillId="0" borderId="5" xfId="0" applyNumberFormat="1" applyFont="1" applyBorder="1" applyAlignment="1" applyProtection="1">
      <alignment horizontal="left" vertical="top" wrapText="1"/>
      <protection locked="0" hidden="1"/>
    </xf>
    <xf numFmtId="0" fontId="20" fillId="0" borderId="6" xfId="0" applyFont="1" applyBorder="1" applyAlignment="1" applyProtection="1">
      <alignment horizontal="left" vertical="top" wrapText="1"/>
      <protection locked="0" hidden="1"/>
    </xf>
    <xf numFmtId="0" fontId="20" fillId="0" borderId="7" xfId="0" applyFont="1" applyBorder="1" applyAlignment="1" applyProtection="1">
      <alignment horizontal="left" vertical="top" wrapText="1"/>
      <protection locked="0" hidden="1"/>
    </xf>
    <xf numFmtId="0" fontId="20" fillId="0" borderId="8" xfId="0" applyFont="1" applyBorder="1" applyAlignment="1" applyProtection="1">
      <alignment horizontal="left" vertical="top" wrapText="1"/>
      <protection locked="0" hidden="1"/>
    </xf>
    <xf numFmtId="0" fontId="20" fillId="0" borderId="9" xfId="0" applyFont="1" applyBorder="1" applyAlignment="1" applyProtection="1">
      <alignment horizontal="left" vertical="top" wrapText="1"/>
      <protection locked="0" hidden="1"/>
    </xf>
    <xf numFmtId="0" fontId="20" fillId="0" borderId="10" xfId="0" applyFont="1" applyBorder="1" applyAlignment="1" applyProtection="1">
      <alignment horizontal="left" vertical="top" wrapText="1"/>
      <protection locked="0" hidden="1"/>
    </xf>
    <xf numFmtId="0" fontId="20" fillId="0" borderId="4" xfId="0" applyFont="1" applyFill="1" applyBorder="1" applyProtection="1">
      <protection locked="0" hidden="1"/>
    </xf>
    <xf numFmtId="0" fontId="20" fillId="0" borderId="3" xfId="0" applyFont="1" applyBorder="1" applyAlignment="1" applyProtection="1">
      <protection locked="0" hidden="1"/>
    </xf>
    <xf numFmtId="0" fontId="24" fillId="0" borderId="2" xfId="0" applyFont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0" fontId="23" fillId="0" borderId="1" xfId="0" applyFont="1" applyBorder="1" applyProtection="1">
      <protection locked="0" hidden="1"/>
    </xf>
    <xf numFmtId="3" fontId="2" fillId="0" borderId="1" xfId="0" applyNumberFormat="1" applyFont="1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9" fillId="0" borderId="0" xfId="0" applyFont="1" applyFill="1" applyProtection="1"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protection hidden="1"/>
    </xf>
    <xf numFmtId="0" fontId="11" fillId="0" borderId="0" xfId="0" applyFont="1" applyFill="1" applyProtection="1">
      <protection hidden="1"/>
    </xf>
    <xf numFmtId="0" fontId="13" fillId="0" borderId="0" xfId="0" applyFont="1" applyAlignment="1" applyProtection="1">
      <alignment horizontal="right" vertical="top" wrapText="1"/>
      <protection hidden="1"/>
    </xf>
    <xf numFmtId="0" fontId="15" fillId="0" borderId="0" xfId="0" applyFont="1" applyProtection="1"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wrapText="1"/>
      <protection hidden="1"/>
    </xf>
    <xf numFmtId="0" fontId="13" fillId="0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J$961" lockText="1" noThreeD="1"/>
</file>

<file path=xl/ctrlProps/ctrlProp2.xml><?xml version="1.0" encoding="utf-8"?>
<formControlPr xmlns="http://schemas.microsoft.com/office/spreadsheetml/2009/9/main" objectType="CheckBox" fmlaLink="$J$962" lockText="1" noThreeD="1"/>
</file>

<file path=xl/ctrlProps/ctrlProp3.xml><?xml version="1.0" encoding="utf-8"?>
<formControlPr xmlns="http://schemas.microsoft.com/office/spreadsheetml/2009/9/main" objectType="CheckBox" fmlaLink="$J$208" lockText="1" noThreeD="1"/>
</file>

<file path=xl/ctrlProps/ctrlProp4.xml><?xml version="1.0" encoding="utf-8"?>
<formControlPr xmlns="http://schemas.microsoft.com/office/spreadsheetml/2009/9/main" objectType="CheckBox" fmlaLink="$J$209" lockText="1" noThreeD="1"/>
</file>

<file path=xl/ctrlProps/ctrlProp5.xml><?xml version="1.0" encoding="utf-8"?>
<formControlPr xmlns="http://schemas.microsoft.com/office/spreadsheetml/2009/9/main" objectType="CheckBox" fmlaLink="$J$137" lockText="1" noThreeD="1"/>
</file>

<file path=xl/ctrlProps/ctrlProp6.xml><?xml version="1.0" encoding="utf-8"?>
<formControlPr xmlns="http://schemas.microsoft.com/office/spreadsheetml/2009/9/main" objectType="CheckBox" fmlaLink="$J$138" lockText="1" noThreeD="1"/>
</file>

<file path=xl/ctrlProps/ctrlProp7.xml><?xml version="1.0" encoding="utf-8"?>
<formControlPr xmlns="http://schemas.microsoft.com/office/spreadsheetml/2009/9/main" objectType="CheckBox" fmlaLink="$J$93" lockText="1" noThreeD="1"/>
</file>

<file path=xl/ctrlProps/ctrlProp8.xml><?xml version="1.0" encoding="utf-8"?>
<formControlPr xmlns="http://schemas.microsoft.com/office/spreadsheetml/2009/9/main" objectType="CheckBox" fmlaLink="$J$9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994456</xdr:colOff>
      <xdr:row>14</xdr:row>
      <xdr:rowOff>102370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31152" cy="26360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959</xdr:row>
          <xdr:rowOff>180975</xdr:rowOff>
        </xdr:from>
        <xdr:to>
          <xdr:col>9</xdr:col>
          <xdr:colOff>266700</xdr:colOff>
          <xdr:row>961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960</xdr:row>
          <xdr:rowOff>180975</xdr:rowOff>
        </xdr:from>
        <xdr:to>
          <xdr:col>9</xdr:col>
          <xdr:colOff>266700</xdr:colOff>
          <xdr:row>962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1219199</xdr:colOff>
      <xdr:row>14</xdr:row>
      <xdr:rowOff>151618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01774" cy="26852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45244</xdr:colOff>
          <xdr:row>206</xdr:row>
          <xdr:rowOff>164307</xdr:rowOff>
        </xdr:from>
        <xdr:to>
          <xdr:col>9</xdr:col>
          <xdr:colOff>321468</xdr:colOff>
          <xdr:row>208</xdr:row>
          <xdr:rowOff>11906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47624</xdr:colOff>
          <xdr:row>207</xdr:row>
          <xdr:rowOff>173831</xdr:rowOff>
        </xdr:from>
        <xdr:to>
          <xdr:col>9</xdr:col>
          <xdr:colOff>333374</xdr:colOff>
          <xdr:row>209</xdr:row>
          <xdr:rowOff>2381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1302543</xdr:colOff>
      <xdr:row>14</xdr:row>
      <xdr:rowOff>151618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0344" cy="27119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45244</xdr:colOff>
          <xdr:row>135</xdr:row>
          <xdr:rowOff>164307</xdr:rowOff>
        </xdr:from>
        <xdr:to>
          <xdr:col>9</xdr:col>
          <xdr:colOff>321468</xdr:colOff>
          <xdr:row>137</xdr:row>
          <xdr:rowOff>11906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47624</xdr:colOff>
          <xdr:row>136</xdr:row>
          <xdr:rowOff>173831</xdr:rowOff>
        </xdr:from>
        <xdr:to>
          <xdr:col>9</xdr:col>
          <xdr:colOff>333374</xdr:colOff>
          <xdr:row>138</xdr:row>
          <xdr:rowOff>2381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1350168</xdr:colOff>
      <xdr:row>14</xdr:row>
      <xdr:rowOff>151618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0344" cy="27119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45244</xdr:colOff>
          <xdr:row>91</xdr:row>
          <xdr:rowOff>164307</xdr:rowOff>
        </xdr:from>
        <xdr:to>
          <xdr:col>9</xdr:col>
          <xdr:colOff>321468</xdr:colOff>
          <xdr:row>93</xdr:row>
          <xdr:rowOff>11906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47624</xdr:colOff>
          <xdr:row>92</xdr:row>
          <xdr:rowOff>173831</xdr:rowOff>
        </xdr:from>
        <xdr:to>
          <xdr:col>9</xdr:col>
          <xdr:colOff>333374</xdr:colOff>
          <xdr:row>94</xdr:row>
          <xdr:rowOff>2381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6:P994"/>
  <sheetViews>
    <sheetView tabSelected="1" zoomScale="80" zoomScaleNormal="80" workbookViewId="0"/>
  </sheetViews>
  <sheetFormatPr defaultRowHeight="15"/>
  <cols>
    <col min="1" max="1" width="15" style="85" customWidth="1"/>
    <col min="2" max="2" width="62.85546875" style="85" customWidth="1"/>
    <col min="3" max="3" width="28.42578125" style="85" customWidth="1"/>
    <col min="4" max="4" width="37.42578125" style="85" customWidth="1"/>
    <col min="5" max="5" width="18.7109375" style="85" hidden="1" customWidth="1"/>
    <col min="6" max="6" width="10.85546875" style="85" bestFit="1" customWidth="1"/>
    <col min="7" max="7" width="8" style="85" customWidth="1"/>
    <col min="8" max="8" width="8.85546875" style="85" hidden="1" customWidth="1"/>
    <col min="9" max="9" width="8.85546875" style="85" customWidth="1"/>
    <col min="10" max="10" width="7.140625" style="85" bestFit="1" customWidth="1"/>
    <col min="11" max="11" width="9.7109375" style="85" bestFit="1" customWidth="1"/>
    <col min="12" max="12" width="40.28515625" style="85" customWidth="1"/>
    <col min="13" max="13" width="17.42578125" style="85" customWidth="1"/>
    <col min="14" max="14" width="10.5703125" style="85" bestFit="1" customWidth="1"/>
    <col min="15" max="16384" width="9.140625" style="85"/>
  </cols>
  <sheetData>
    <row r="16" spans="1:16" ht="23.25">
      <c r="A16" s="160" t="s">
        <v>3250</v>
      </c>
      <c r="C16" s="97"/>
      <c r="D16" s="97"/>
      <c r="N16" s="98"/>
      <c r="O16" s="97"/>
      <c r="P16" s="97"/>
    </row>
    <row r="17" spans="1:16" ht="15" customHeight="1">
      <c r="A17" s="99"/>
      <c r="C17" s="97"/>
      <c r="D17" s="97"/>
      <c r="N17" s="98"/>
      <c r="O17" s="97"/>
      <c r="P17" s="97"/>
    </row>
    <row r="18" spans="1:16" s="105" customFormat="1" ht="15" customHeight="1">
      <c r="A18" s="100" t="s">
        <v>3238</v>
      </c>
      <c r="B18" s="101" t="s">
        <v>3239</v>
      </c>
      <c r="C18" s="100" t="s">
        <v>3240</v>
      </c>
      <c r="D18" s="100" t="s">
        <v>3241</v>
      </c>
      <c r="E18" s="101"/>
      <c r="F18" s="101" t="s">
        <v>3242</v>
      </c>
      <c r="G18" s="16" t="s">
        <v>3243</v>
      </c>
      <c r="H18" s="102"/>
      <c r="I18" s="16" t="s">
        <v>3244</v>
      </c>
      <c r="J18" s="103" t="s">
        <v>3245</v>
      </c>
      <c r="K18" s="16" t="s">
        <v>3246</v>
      </c>
      <c r="L18" s="101" t="s">
        <v>3247</v>
      </c>
      <c r="M18" s="101" t="s">
        <v>3248</v>
      </c>
      <c r="N18" s="101" t="s">
        <v>3249</v>
      </c>
      <c r="O18" s="104"/>
      <c r="P18" s="104"/>
    </row>
    <row r="19" spans="1:16" ht="15" customHeight="1">
      <c r="A19" s="106"/>
      <c r="B19" s="107"/>
      <c r="C19" s="108"/>
      <c r="D19" s="108"/>
      <c r="E19" s="107"/>
      <c r="F19" s="107"/>
      <c r="G19" s="25"/>
      <c r="H19" s="109"/>
      <c r="I19" s="25"/>
      <c r="J19" s="110"/>
      <c r="K19" s="25"/>
      <c r="L19" s="107"/>
      <c r="M19" s="107"/>
      <c r="N19" s="111"/>
      <c r="O19" s="112"/>
      <c r="P19" s="112"/>
    </row>
    <row r="20" spans="1:16" ht="15" customHeight="1">
      <c r="A20" s="113" t="s">
        <v>3</v>
      </c>
      <c r="B20" s="114"/>
      <c r="C20" s="114"/>
      <c r="D20" s="114"/>
      <c r="E20" s="114"/>
      <c r="F20" s="114"/>
      <c r="G20" s="33"/>
      <c r="H20" s="115"/>
      <c r="I20" s="33"/>
      <c r="J20" s="116"/>
      <c r="K20" s="33"/>
      <c r="L20" s="114"/>
      <c r="M20" s="114"/>
      <c r="N20" s="117"/>
      <c r="O20" s="112"/>
      <c r="P20" s="112"/>
    </row>
    <row r="21" spans="1:16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6">
      <c r="A22" s="119" t="s">
        <v>924</v>
      </c>
      <c r="B22" s="119" t="s">
        <v>925</v>
      </c>
      <c r="C22" s="119" t="s">
        <v>926</v>
      </c>
      <c r="D22" s="119" t="s">
        <v>927</v>
      </c>
      <c r="E22" s="119" t="s">
        <v>136</v>
      </c>
      <c r="F22" s="119" t="s">
        <v>2</v>
      </c>
      <c r="G22" s="120">
        <v>16.989999999999998</v>
      </c>
      <c r="H22" s="121">
        <v>0.22</v>
      </c>
      <c r="I22" s="120">
        <f t="shared" ref="I22:I53" si="0">ROUND((G22*0.78),2)</f>
        <v>13.25</v>
      </c>
      <c r="J22" s="153"/>
      <c r="K22" s="120">
        <f>J22*I22</f>
        <v>0</v>
      </c>
      <c r="L22" s="119" t="s">
        <v>3</v>
      </c>
      <c r="M22" s="119" t="s">
        <v>193</v>
      </c>
      <c r="N22" s="122" t="s">
        <v>74</v>
      </c>
      <c r="O22" s="123"/>
    </row>
    <row r="23" spans="1:16">
      <c r="A23" s="107" t="s">
        <v>920</v>
      </c>
      <c r="B23" s="107" t="s">
        <v>921</v>
      </c>
      <c r="C23" s="107" t="s">
        <v>922</v>
      </c>
      <c r="D23" s="107" t="s">
        <v>923</v>
      </c>
      <c r="E23" s="107" t="s">
        <v>244</v>
      </c>
      <c r="F23" s="107" t="s">
        <v>2</v>
      </c>
      <c r="G23" s="25">
        <v>25.99</v>
      </c>
      <c r="H23" s="109">
        <v>0.22</v>
      </c>
      <c r="I23" s="25">
        <f t="shared" si="0"/>
        <v>20.27</v>
      </c>
      <c r="J23" s="154"/>
      <c r="K23" s="25">
        <f t="shared" ref="K23:K86" si="1">J23*I23</f>
        <v>0</v>
      </c>
      <c r="L23" s="107" t="s">
        <v>3</v>
      </c>
      <c r="M23" s="107" t="s">
        <v>193</v>
      </c>
      <c r="N23" s="111" t="s">
        <v>74</v>
      </c>
      <c r="O23" s="123"/>
    </row>
    <row r="24" spans="1:16">
      <c r="A24" s="107" t="s">
        <v>1154</v>
      </c>
      <c r="B24" s="107" t="s">
        <v>1155</v>
      </c>
      <c r="C24" s="107" t="s">
        <v>1156</v>
      </c>
      <c r="D24" s="107" t="s">
        <v>1157</v>
      </c>
      <c r="E24" s="107" t="s">
        <v>544</v>
      </c>
      <c r="F24" s="107" t="s">
        <v>2</v>
      </c>
      <c r="G24" s="25">
        <v>16.989999999999998</v>
      </c>
      <c r="H24" s="109">
        <v>0.22</v>
      </c>
      <c r="I24" s="25">
        <f t="shared" si="0"/>
        <v>13.25</v>
      </c>
      <c r="J24" s="154"/>
      <c r="K24" s="25">
        <f t="shared" si="1"/>
        <v>0</v>
      </c>
      <c r="L24" s="107" t="s">
        <v>3</v>
      </c>
      <c r="M24" s="107" t="s">
        <v>193</v>
      </c>
      <c r="N24" s="111" t="s">
        <v>82</v>
      </c>
      <c r="O24" s="123"/>
    </row>
    <row r="25" spans="1:16">
      <c r="A25" s="107" t="s">
        <v>1219</v>
      </c>
      <c r="B25" s="107" t="s">
        <v>1220</v>
      </c>
      <c r="C25" s="107" t="s">
        <v>1221</v>
      </c>
      <c r="D25" s="107" t="s">
        <v>1222</v>
      </c>
      <c r="E25" s="107" t="s">
        <v>544</v>
      </c>
      <c r="F25" s="107" t="s">
        <v>2</v>
      </c>
      <c r="G25" s="25">
        <v>16.989999999999998</v>
      </c>
      <c r="H25" s="109">
        <v>0.22</v>
      </c>
      <c r="I25" s="25">
        <f t="shared" si="0"/>
        <v>13.25</v>
      </c>
      <c r="J25" s="154"/>
      <c r="K25" s="25">
        <f t="shared" si="1"/>
        <v>0</v>
      </c>
      <c r="L25" s="107" t="s">
        <v>3</v>
      </c>
      <c r="M25" s="107" t="s">
        <v>193</v>
      </c>
      <c r="N25" s="111" t="s">
        <v>552</v>
      </c>
      <c r="O25" s="123"/>
    </row>
    <row r="26" spans="1:16">
      <c r="A26" s="107" t="s">
        <v>1207</v>
      </c>
      <c r="B26" s="107" t="s">
        <v>1208</v>
      </c>
      <c r="C26" s="107" t="s">
        <v>1209</v>
      </c>
      <c r="D26" s="107" t="s">
        <v>1210</v>
      </c>
      <c r="E26" s="107" t="s">
        <v>16</v>
      </c>
      <c r="F26" s="107" t="s">
        <v>2</v>
      </c>
      <c r="G26" s="25">
        <v>17.989999999999998</v>
      </c>
      <c r="H26" s="109">
        <v>0.22</v>
      </c>
      <c r="I26" s="25">
        <f t="shared" si="0"/>
        <v>14.03</v>
      </c>
      <c r="J26" s="154"/>
      <c r="K26" s="25">
        <f t="shared" si="1"/>
        <v>0</v>
      </c>
      <c r="L26" s="107" t="s">
        <v>3</v>
      </c>
      <c r="M26" s="107" t="s">
        <v>289</v>
      </c>
      <c r="N26" s="111" t="s">
        <v>245</v>
      </c>
      <c r="O26" s="123"/>
    </row>
    <row r="27" spans="1:16">
      <c r="A27" s="107" t="s">
        <v>1135</v>
      </c>
      <c r="B27" s="107" t="s">
        <v>1136</v>
      </c>
      <c r="C27" s="107" t="s">
        <v>1137</v>
      </c>
      <c r="D27" s="107" t="s">
        <v>1138</v>
      </c>
      <c r="E27" s="107" t="s">
        <v>223</v>
      </c>
      <c r="F27" s="107" t="s">
        <v>2</v>
      </c>
      <c r="G27" s="25">
        <v>16.989999999999998</v>
      </c>
      <c r="H27" s="109">
        <v>0.22</v>
      </c>
      <c r="I27" s="25">
        <f t="shared" si="0"/>
        <v>13.25</v>
      </c>
      <c r="J27" s="154"/>
      <c r="K27" s="25">
        <f t="shared" si="1"/>
        <v>0</v>
      </c>
      <c r="L27" s="107" t="s">
        <v>3</v>
      </c>
      <c r="M27" s="107" t="s">
        <v>193</v>
      </c>
      <c r="N27" s="111" t="s">
        <v>1139</v>
      </c>
      <c r="O27" s="123"/>
    </row>
    <row r="28" spans="1:16">
      <c r="A28" s="107" t="s">
        <v>1140</v>
      </c>
      <c r="B28" s="107" t="s">
        <v>1141</v>
      </c>
      <c r="C28" s="107" t="s">
        <v>1137</v>
      </c>
      <c r="D28" s="107" t="s">
        <v>1138</v>
      </c>
      <c r="E28" s="107" t="s">
        <v>223</v>
      </c>
      <c r="F28" s="107" t="s">
        <v>2</v>
      </c>
      <c r="G28" s="25">
        <v>16.989999999999998</v>
      </c>
      <c r="H28" s="109">
        <v>0.22</v>
      </c>
      <c r="I28" s="25">
        <f t="shared" si="0"/>
        <v>13.25</v>
      </c>
      <c r="J28" s="154"/>
      <c r="K28" s="25">
        <f t="shared" si="1"/>
        <v>0</v>
      </c>
      <c r="L28" s="107" t="s">
        <v>3</v>
      </c>
      <c r="M28" s="107" t="s">
        <v>193</v>
      </c>
      <c r="N28" s="111" t="s">
        <v>332</v>
      </c>
      <c r="O28" s="123"/>
    </row>
    <row r="29" spans="1:16">
      <c r="A29" s="107" t="s">
        <v>3171</v>
      </c>
      <c r="B29" s="107" t="s">
        <v>3172</v>
      </c>
      <c r="C29" s="107" t="s">
        <v>3173</v>
      </c>
      <c r="D29" s="107" t="s">
        <v>0</v>
      </c>
      <c r="E29" s="107" t="s">
        <v>223</v>
      </c>
      <c r="F29" s="107" t="s">
        <v>2</v>
      </c>
      <c r="G29" s="25">
        <v>16.989999999999998</v>
      </c>
      <c r="H29" s="109">
        <v>0.22</v>
      </c>
      <c r="I29" s="25">
        <f t="shared" si="0"/>
        <v>13.25</v>
      </c>
      <c r="J29" s="154"/>
      <c r="K29" s="25">
        <f t="shared" si="1"/>
        <v>0</v>
      </c>
      <c r="L29" s="107" t="s">
        <v>3192</v>
      </c>
      <c r="M29" s="107" t="s">
        <v>193</v>
      </c>
      <c r="N29" s="111" t="s">
        <v>66</v>
      </c>
      <c r="O29" s="123"/>
    </row>
    <row r="30" spans="1:16">
      <c r="A30" s="107" t="s">
        <v>890</v>
      </c>
      <c r="B30" s="107" t="s">
        <v>891</v>
      </c>
      <c r="C30" s="107" t="s">
        <v>892</v>
      </c>
      <c r="D30" s="107" t="s">
        <v>893</v>
      </c>
      <c r="E30" s="107" t="s">
        <v>29</v>
      </c>
      <c r="F30" s="107" t="s">
        <v>2</v>
      </c>
      <c r="G30" s="25">
        <v>16.989999999999998</v>
      </c>
      <c r="H30" s="109">
        <v>0.22</v>
      </c>
      <c r="I30" s="25">
        <f t="shared" si="0"/>
        <v>13.25</v>
      </c>
      <c r="J30" s="154"/>
      <c r="K30" s="25">
        <f t="shared" si="1"/>
        <v>0</v>
      </c>
      <c r="L30" s="107" t="s">
        <v>3</v>
      </c>
      <c r="M30" s="107" t="s">
        <v>289</v>
      </c>
      <c r="N30" s="111" t="s">
        <v>64</v>
      </c>
      <c r="O30" s="123"/>
    </row>
    <row r="31" spans="1:16">
      <c r="A31" s="107" t="s">
        <v>1073</v>
      </c>
      <c r="B31" s="107" t="s">
        <v>1074</v>
      </c>
      <c r="C31" s="107" t="s">
        <v>1075</v>
      </c>
      <c r="D31" s="107" t="s">
        <v>1076</v>
      </c>
      <c r="E31" s="107" t="s">
        <v>223</v>
      </c>
      <c r="F31" s="107" t="s">
        <v>2</v>
      </c>
      <c r="G31" s="25">
        <v>16.989999999999998</v>
      </c>
      <c r="H31" s="109">
        <v>0.22</v>
      </c>
      <c r="I31" s="25">
        <f t="shared" si="0"/>
        <v>13.25</v>
      </c>
      <c r="J31" s="154"/>
      <c r="K31" s="25">
        <f t="shared" si="1"/>
        <v>0</v>
      </c>
      <c r="L31" s="107" t="s">
        <v>3</v>
      </c>
      <c r="M31" s="107" t="s">
        <v>193</v>
      </c>
      <c r="N31" s="111" t="s">
        <v>12</v>
      </c>
      <c r="O31" s="123"/>
    </row>
    <row r="32" spans="1:16">
      <c r="A32" s="107" t="s">
        <v>908</v>
      </c>
      <c r="B32" s="107" t="s">
        <v>909</v>
      </c>
      <c r="C32" s="107" t="s">
        <v>910</v>
      </c>
      <c r="D32" s="107" t="s">
        <v>911</v>
      </c>
      <c r="E32" s="107" t="s">
        <v>136</v>
      </c>
      <c r="F32" s="107" t="s">
        <v>2</v>
      </c>
      <c r="G32" s="25">
        <v>16.989999999999998</v>
      </c>
      <c r="H32" s="109">
        <v>0.22</v>
      </c>
      <c r="I32" s="25">
        <f t="shared" si="0"/>
        <v>13.25</v>
      </c>
      <c r="J32" s="154"/>
      <c r="K32" s="25">
        <f t="shared" si="1"/>
        <v>0</v>
      </c>
      <c r="L32" s="107" t="s">
        <v>3</v>
      </c>
      <c r="M32" s="107" t="s">
        <v>193</v>
      </c>
      <c r="N32" s="111" t="s">
        <v>132</v>
      </c>
      <c r="O32" s="123"/>
    </row>
    <row r="33" spans="1:15">
      <c r="A33" s="107" t="s">
        <v>912</v>
      </c>
      <c r="B33" s="107" t="s">
        <v>913</v>
      </c>
      <c r="C33" s="107" t="s">
        <v>910</v>
      </c>
      <c r="D33" s="107" t="s">
        <v>911</v>
      </c>
      <c r="E33" s="107" t="s">
        <v>136</v>
      </c>
      <c r="F33" s="107" t="s">
        <v>2</v>
      </c>
      <c r="G33" s="25">
        <v>16.989999999999998</v>
      </c>
      <c r="H33" s="109">
        <v>0.22</v>
      </c>
      <c r="I33" s="25">
        <f t="shared" si="0"/>
        <v>13.25</v>
      </c>
      <c r="J33" s="154"/>
      <c r="K33" s="25">
        <f t="shared" si="1"/>
        <v>0</v>
      </c>
      <c r="L33" s="107" t="s">
        <v>3</v>
      </c>
      <c r="M33" s="107" t="s">
        <v>193</v>
      </c>
      <c r="N33" s="111" t="s">
        <v>661</v>
      </c>
      <c r="O33" s="123"/>
    </row>
    <row r="34" spans="1:15">
      <c r="A34" s="119" t="s">
        <v>981</v>
      </c>
      <c r="B34" s="119" t="s">
        <v>982</v>
      </c>
      <c r="C34" s="119" t="s">
        <v>983</v>
      </c>
      <c r="D34" s="119" t="s">
        <v>984</v>
      </c>
      <c r="E34" s="119" t="s">
        <v>45</v>
      </c>
      <c r="F34" s="119" t="s">
        <v>2</v>
      </c>
      <c r="G34" s="120">
        <v>16.989999999999998</v>
      </c>
      <c r="H34" s="121">
        <v>0.22</v>
      </c>
      <c r="I34" s="120">
        <f t="shared" si="0"/>
        <v>13.25</v>
      </c>
      <c r="J34" s="153"/>
      <c r="K34" s="120">
        <f t="shared" si="1"/>
        <v>0</v>
      </c>
      <c r="L34" s="119" t="s">
        <v>3</v>
      </c>
      <c r="M34" s="119" t="s">
        <v>802</v>
      </c>
      <c r="N34" s="122" t="s">
        <v>262</v>
      </c>
      <c r="O34" s="123"/>
    </row>
    <row r="35" spans="1:15">
      <c r="A35" s="119" t="s">
        <v>1176</v>
      </c>
      <c r="B35" s="119" t="s">
        <v>1177</v>
      </c>
      <c r="C35" s="119" t="s">
        <v>983</v>
      </c>
      <c r="D35" s="119" t="s">
        <v>984</v>
      </c>
      <c r="E35" s="119" t="s">
        <v>45</v>
      </c>
      <c r="F35" s="119" t="s">
        <v>2</v>
      </c>
      <c r="G35" s="120">
        <v>16.989999999999998</v>
      </c>
      <c r="H35" s="121">
        <v>0.22</v>
      </c>
      <c r="I35" s="120">
        <f t="shared" si="0"/>
        <v>13.25</v>
      </c>
      <c r="J35" s="153"/>
      <c r="K35" s="120">
        <f t="shared" si="1"/>
        <v>0</v>
      </c>
      <c r="L35" s="119" t="s">
        <v>3</v>
      </c>
      <c r="M35" s="119" t="s">
        <v>802</v>
      </c>
      <c r="N35" s="122" t="s">
        <v>218</v>
      </c>
      <c r="O35" s="123"/>
    </row>
    <row r="36" spans="1:15">
      <c r="A36" s="107" t="s">
        <v>1035</v>
      </c>
      <c r="B36" s="107" t="s">
        <v>1036</v>
      </c>
      <c r="C36" s="107" t="s">
        <v>1037</v>
      </c>
      <c r="D36" s="107" t="s">
        <v>1036</v>
      </c>
      <c r="E36" s="107" t="s">
        <v>223</v>
      </c>
      <c r="F36" s="107" t="s">
        <v>2</v>
      </c>
      <c r="G36" s="25">
        <v>16.989999999999998</v>
      </c>
      <c r="H36" s="109">
        <v>0.22</v>
      </c>
      <c r="I36" s="25">
        <f t="shared" si="0"/>
        <v>13.25</v>
      </c>
      <c r="J36" s="154"/>
      <c r="K36" s="25">
        <f t="shared" si="1"/>
        <v>0</v>
      </c>
      <c r="L36" s="107" t="s">
        <v>3</v>
      </c>
      <c r="M36" s="107" t="s">
        <v>193</v>
      </c>
      <c r="N36" s="111" t="s">
        <v>512</v>
      </c>
      <c r="O36" s="123"/>
    </row>
    <row r="37" spans="1:15">
      <c r="A37" s="119" t="s">
        <v>894</v>
      </c>
      <c r="B37" s="119" t="s">
        <v>895</v>
      </c>
      <c r="C37" s="119" t="s">
        <v>896</v>
      </c>
      <c r="D37" s="119" t="s">
        <v>897</v>
      </c>
      <c r="E37" s="119" t="s">
        <v>165</v>
      </c>
      <c r="F37" s="119" t="s">
        <v>2</v>
      </c>
      <c r="G37" s="120">
        <v>16.989999999999998</v>
      </c>
      <c r="H37" s="121">
        <v>0.22</v>
      </c>
      <c r="I37" s="120">
        <f t="shared" si="0"/>
        <v>13.25</v>
      </c>
      <c r="J37" s="153"/>
      <c r="K37" s="120">
        <f t="shared" si="1"/>
        <v>0</v>
      </c>
      <c r="L37" s="119" t="s">
        <v>3</v>
      </c>
      <c r="M37" s="119" t="s">
        <v>193</v>
      </c>
      <c r="N37" s="122" t="s">
        <v>115</v>
      </c>
      <c r="O37" s="123"/>
    </row>
    <row r="38" spans="1:15">
      <c r="A38" s="107" t="s">
        <v>1270</v>
      </c>
      <c r="B38" s="107" t="s">
        <v>1271</v>
      </c>
      <c r="C38" s="107" t="s">
        <v>1272</v>
      </c>
      <c r="D38" s="107" t="s">
        <v>0</v>
      </c>
      <c r="E38" s="107" t="s">
        <v>127</v>
      </c>
      <c r="F38" s="107" t="s">
        <v>2</v>
      </c>
      <c r="G38" s="25">
        <v>17.989999999999998</v>
      </c>
      <c r="H38" s="109">
        <v>0.22</v>
      </c>
      <c r="I38" s="25">
        <f t="shared" si="0"/>
        <v>14.03</v>
      </c>
      <c r="J38" s="154"/>
      <c r="K38" s="25">
        <f t="shared" si="1"/>
        <v>0</v>
      </c>
      <c r="L38" s="107" t="s">
        <v>3192</v>
      </c>
      <c r="M38" s="107" t="s">
        <v>270</v>
      </c>
      <c r="N38" s="111" t="s">
        <v>180</v>
      </c>
      <c r="O38" s="123"/>
    </row>
    <row r="39" spans="1:15">
      <c r="A39" s="107" t="s">
        <v>1041</v>
      </c>
      <c r="B39" s="107" t="s">
        <v>1042</v>
      </c>
      <c r="C39" s="107" t="s">
        <v>1043</v>
      </c>
      <c r="D39" s="107" t="s">
        <v>1044</v>
      </c>
      <c r="E39" s="107" t="s">
        <v>29</v>
      </c>
      <c r="F39" s="107" t="s">
        <v>2</v>
      </c>
      <c r="G39" s="25">
        <v>16.989999999999998</v>
      </c>
      <c r="H39" s="109">
        <v>0.22</v>
      </c>
      <c r="I39" s="25">
        <f t="shared" si="0"/>
        <v>13.25</v>
      </c>
      <c r="J39" s="154"/>
      <c r="K39" s="25">
        <f t="shared" si="1"/>
        <v>0</v>
      </c>
      <c r="L39" s="107" t="s">
        <v>3</v>
      </c>
      <c r="M39" s="107" t="s">
        <v>193</v>
      </c>
      <c r="N39" s="111" t="s">
        <v>235</v>
      </c>
      <c r="O39" s="123"/>
    </row>
    <row r="40" spans="1:15">
      <c r="A40" s="107" t="s">
        <v>1150</v>
      </c>
      <c r="B40" s="107" t="s">
        <v>1151</v>
      </c>
      <c r="C40" s="107" t="s">
        <v>1152</v>
      </c>
      <c r="D40" s="107" t="s">
        <v>1153</v>
      </c>
      <c r="E40" s="107" t="s">
        <v>119</v>
      </c>
      <c r="F40" s="107" t="s">
        <v>2</v>
      </c>
      <c r="G40" s="25">
        <v>16.989999999999998</v>
      </c>
      <c r="H40" s="109">
        <v>0.22</v>
      </c>
      <c r="I40" s="25">
        <f t="shared" si="0"/>
        <v>13.25</v>
      </c>
      <c r="J40" s="154"/>
      <c r="K40" s="25">
        <f t="shared" si="1"/>
        <v>0</v>
      </c>
      <c r="L40" s="107" t="s">
        <v>3</v>
      </c>
      <c r="M40" s="107" t="s">
        <v>193</v>
      </c>
      <c r="N40" s="111" t="s">
        <v>59</v>
      </c>
      <c r="O40" s="123"/>
    </row>
    <row r="41" spans="1:15">
      <c r="A41" s="119" t="s">
        <v>273</v>
      </c>
      <c r="B41" s="119" t="s">
        <v>274</v>
      </c>
      <c r="C41" s="119" t="s">
        <v>275</v>
      </c>
      <c r="D41" s="119" t="s">
        <v>276</v>
      </c>
      <c r="E41" s="119" t="s">
        <v>16</v>
      </c>
      <c r="F41" s="119" t="s">
        <v>2</v>
      </c>
      <c r="G41" s="120">
        <v>17.989999999999998</v>
      </c>
      <c r="H41" s="121">
        <v>0.22</v>
      </c>
      <c r="I41" s="120">
        <f t="shared" si="0"/>
        <v>14.03</v>
      </c>
      <c r="J41" s="153"/>
      <c r="K41" s="120">
        <f t="shared" si="1"/>
        <v>0</v>
      </c>
      <c r="L41" s="119" t="s">
        <v>3</v>
      </c>
      <c r="M41" s="119" t="s">
        <v>17</v>
      </c>
      <c r="N41" s="122" t="s">
        <v>277</v>
      </c>
      <c r="O41" s="123"/>
    </row>
    <row r="42" spans="1:15">
      <c r="A42" s="119" t="s">
        <v>1059</v>
      </c>
      <c r="B42" s="119" t="s">
        <v>1060</v>
      </c>
      <c r="C42" s="119" t="s">
        <v>1061</v>
      </c>
      <c r="D42" s="119" t="s">
        <v>1062</v>
      </c>
      <c r="E42" s="119" t="s">
        <v>1063</v>
      </c>
      <c r="F42" s="119" t="s">
        <v>2</v>
      </c>
      <c r="G42" s="120">
        <v>12.99</v>
      </c>
      <c r="H42" s="121">
        <v>0.22</v>
      </c>
      <c r="I42" s="120">
        <f t="shared" si="0"/>
        <v>10.130000000000001</v>
      </c>
      <c r="J42" s="153"/>
      <c r="K42" s="120">
        <f t="shared" si="1"/>
        <v>0</v>
      </c>
      <c r="L42" s="119" t="s">
        <v>3</v>
      </c>
      <c r="M42" s="119" t="s">
        <v>193</v>
      </c>
      <c r="N42" s="122" t="s">
        <v>92</v>
      </c>
      <c r="O42" s="123"/>
    </row>
    <row r="43" spans="1:15">
      <c r="A43" s="107" t="s">
        <v>1089</v>
      </c>
      <c r="B43" s="107" t="s">
        <v>1090</v>
      </c>
      <c r="C43" s="107" t="s">
        <v>1091</v>
      </c>
      <c r="D43" s="107" t="s">
        <v>1092</v>
      </c>
      <c r="E43" s="107" t="s">
        <v>165</v>
      </c>
      <c r="F43" s="107" t="s">
        <v>2</v>
      </c>
      <c r="G43" s="25">
        <v>14.99</v>
      </c>
      <c r="H43" s="109">
        <v>0.22</v>
      </c>
      <c r="I43" s="25">
        <f t="shared" si="0"/>
        <v>11.69</v>
      </c>
      <c r="J43" s="154"/>
      <c r="K43" s="25">
        <f t="shared" si="1"/>
        <v>0</v>
      </c>
      <c r="L43" s="107" t="s">
        <v>3</v>
      </c>
      <c r="M43" s="107" t="s">
        <v>193</v>
      </c>
      <c r="N43" s="111" t="s">
        <v>180</v>
      </c>
      <c r="O43" s="123"/>
    </row>
    <row r="44" spans="1:15">
      <c r="A44" s="107" t="s">
        <v>1093</v>
      </c>
      <c r="B44" s="107" t="s">
        <v>1094</v>
      </c>
      <c r="C44" s="107" t="s">
        <v>1091</v>
      </c>
      <c r="D44" s="107" t="s">
        <v>1092</v>
      </c>
      <c r="E44" s="107" t="s">
        <v>165</v>
      </c>
      <c r="F44" s="107" t="s">
        <v>2</v>
      </c>
      <c r="G44" s="25">
        <v>14.99</v>
      </c>
      <c r="H44" s="109">
        <v>0.22</v>
      </c>
      <c r="I44" s="25">
        <f t="shared" si="0"/>
        <v>11.69</v>
      </c>
      <c r="J44" s="154"/>
      <c r="K44" s="25">
        <f t="shared" si="1"/>
        <v>0</v>
      </c>
      <c r="L44" s="107" t="s">
        <v>3</v>
      </c>
      <c r="M44" s="107" t="s">
        <v>193</v>
      </c>
      <c r="N44" s="111" t="s">
        <v>552</v>
      </c>
      <c r="O44" s="123"/>
    </row>
    <row r="45" spans="1:15">
      <c r="A45" s="107" t="s">
        <v>1095</v>
      </c>
      <c r="B45" s="107" t="s">
        <v>1096</v>
      </c>
      <c r="C45" s="107" t="s">
        <v>1091</v>
      </c>
      <c r="D45" s="107" t="s">
        <v>1092</v>
      </c>
      <c r="E45" s="107" t="s">
        <v>165</v>
      </c>
      <c r="F45" s="107" t="s">
        <v>2</v>
      </c>
      <c r="G45" s="25">
        <v>14.99</v>
      </c>
      <c r="H45" s="109">
        <v>0.22</v>
      </c>
      <c r="I45" s="25">
        <f t="shared" si="0"/>
        <v>11.69</v>
      </c>
      <c r="J45" s="154"/>
      <c r="K45" s="25">
        <f t="shared" si="1"/>
        <v>0</v>
      </c>
      <c r="L45" s="107" t="s">
        <v>3</v>
      </c>
      <c r="M45" s="107" t="s">
        <v>193</v>
      </c>
      <c r="N45" s="111" t="s">
        <v>512</v>
      </c>
      <c r="O45" s="123"/>
    </row>
    <row r="46" spans="1:15">
      <c r="A46" s="119" t="s">
        <v>1335</v>
      </c>
      <c r="B46" s="119" t="s">
        <v>1336</v>
      </c>
      <c r="C46" s="119" t="s">
        <v>1337</v>
      </c>
      <c r="D46" s="119" t="s">
        <v>1333</v>
      </c>
      <c r="E46" s="119" t="s">
        <v>1334</v>
      </c>
      <c r="F46" s="119" t="s">
        <v>2</v>
      </c>
      <c r="G46" s="120">
        <v>19.95</v>
      </c>
      <c r="H46" s="121">
        <v>0.22</v>
      </c>
      <c r="I46" s="120">
        <f t="shared" si="0"/>
        <v>15.56</v>
      </c>
      <c r="J46" s="153"/>
      <c r="K46" s="120">
        <f t="shared" si="1"/>
        <v>0</v>
      </c>
      <c r="L46" s="119" t="s">
        <v>3193</v>
      </c>
      <c r="M46" s="119" t="s">
        <v>193</v>
      </c>
      <c r="N46" s="122" t="s">
        <v>123</v>
      </c>
      <c r="O46" s="123"/>
    </row>
    <row r="47" spans="1:15">
      <c r="A47" s="107" t="s">
        <v>940</v>
      </c>
      <c r="B47" s="107" t="s">
        <v>941</v>
      </c>
      <c r="C47" s="107" t="s">
        <v>942</v>
      </c>
      <c r="D47" s="107" t="s">
        <v>0</v>
      </c>
      <c r="E47" s="107" t="s">
        <v>1</v>
      </c>
      <c r="F47" s="107" t="s">
        <v>2</v>
      </c>
      <c r="G47" s="25">
        <v>16.989999999999998</v>
      </c>
      <c r="H47" s="109">
        <v>0.22</v>
      </c>
      <c r="I47" s="25">
        <f t="shared" si="0"/>
        <v>13.25</v>
      </c>
      <c r="J47" s="154"/>
      <c r="K47" s="25">
        <f t="shared" si="1"/>
        <v>0</v>
      </c>
      <c r="L47" s="107" t="s">
        <v>3</v>
      </c>
      <c r="M47" s="107" t="s">
        <v>193</v>
      </c>
      <c r="N47" s="111" t="s">
        <v>245</v>
      </c>
      <c r="O47" s="123"/>
    </row>
    <row r="48" spans="1:15">
      <c r="A48" s="119" t="s">
        <v>1024</v>
      </c>
      <c r="B48" s="119" t="s">
        <v>1025</v>
      </c>
      <c r="C48" s="119" t="s">
        <v>1026</v>
      </c>
      <c r="D48" s="119" t="s">
        <v>1027</v>
      </c>
      <c r="E48" s="119" t="s">
        <v>841</v>
      </c>
      <c r="F48" s="119" t="s">
        <v>2</v>
      </c>
      <c r="G48" s="120">
        <v>16.989999999999998</v>
      </c>
      <c r="H48" s="121">
        <v>0.22</v>
      </c>
      <c r="I48" s="120">
        <f t="shared" si="0"/>
        <v>13.25</v>
      </c>
      <c r="J48" s="153"/>
      <c r="K48" s="120">
        <f t="shared" si="1"/>
        <v>0</v>
      </c>
      <c r="L48" s="119" t="s">
        <v>3</v>
      </c>
      <c r="M48" s="119" t="s">
        <v>193</v>
      </c>
      <c r="N48" s="122" t="s">
        <v>5</v>
      </c>
      <c r="O48" s="123"/>
    </row>
    <row r="49" spans="1:15">
      <c r="A49" s="119" t="s">
        <v>320</v>
      </c>
      <c r="B49" s="119" t="s">
        <v>321</v>
      </c>
      <c r="C49" s="119" t="s">
        <v>322</v>
      </c>
      <c r="D49" s="119" t="s">
        <v>323</v>
      </c>
      <c r="E49" s="119" t="s">
        <v>202</v>
      </c>
      <c r="F49" s="119" t="s">
        <v>2</v>
      </c>
      <c r="G49" s="120">
        <v>18.989999999999998</v>
      </c>
      <c r="H49" s="121">
        <v>0.22</v>
      </c>
      <c r="I49" s="120">
        <f t="shared" si="0"/>
        <v>14.81</v>
      </c>
      <c r="J49" s="153"/>
      <c r="K49" s="120">
        <f t="shared" si="1"/>
        <v>0</v>
      </c>
      <c r="L49" s="119" t="s">
        <v>3192</v>
      </c>
      <c r="M49" s="119" t="s">
        <v>17</v>
      </c>
      <c r="N49" s="122" t="s">
        <v>74</v>
      </c>
      <c r="O49" s="123"/>
    </row>
    <row r="50" spans="1:15">
      <c r="A50" s="107" t="s">
        <v>1223</v>
      </c>
      <c r="B50" s="107" t="s">
        <v>1224</v>
      </c>
      <c r="C50" s="107" t="s">
        <v>1225</v>
      </c>
      <c r="D50" s="107" t="s">
        <v>0</v>
      </c>
      <c r="E50" s="107" t="s">
        <v>29</v>
      </c>
      <c r="F50" s="107" t="s">
        <v>2</v>
      </c>
      <c r="G50" s="25">
        <v>16.989999999999998</v>
      </c>
      <c r="H50" s="109">
        <v>0.22</v>
      </c>
      <c r="I50" s="25">
        <f t="shared" si="0"/>
        <v>13.25</v>
      </c>
      <c r="J50" s="154"/>
      <c r="K50" s="25">
        <f t="shared" si="1"/>
        <v>0</v>
      </c>
      <c r="L50" s="107" t="s">
        <v>3</v>
      </c>
      <c r="M50" s="107" t="s">
        <v>193</v>
      </c>
      <c r="N50" s="111" t="s">
        <v>64</v>
      </c>
      <c r="O50" s="123"/>
    </row>
    <row r="51" spans="1:15">
      <c r="A51" s="119" t="s">
        <v>1045</v>
      </c>
      <c r="B51" s="119" t="s">
        <v>1046</v>
      </c>
      <c r="C51" s="119" t="s">
        <v>1047</v>
      </c>
      <c r="D51" s="119" t="s">
        <v>1048</v>
      </c>
      <c r="E51" s="119" t="s">
        <v>165</v>
      </c>
      <c r="F51" s="119" t="s">
        <v>2</v>
      </c>
      <c r="G51" s="120">
        <v>16.989999999999998</v>
      </c>
      <c r="H51" s="121">
        <v>0.22</v>
      </c>
      <c r="I51" s="120">
        <f t="shared" si="0"/>
        <v>13.25</v>
      </c>
      <c r="J51" s="153"/>
      <c r="K51" s="120">
        <f t="shared" si="1"/>
        <v>0</v>
      </c>
      <c r="L51" s="119" t="s">
        <v>3</v>
      </c>
      <c r="M51" s="119" t="s">
        <v>193</v>
      </c>
      <c r="N51" s="122" t="s">
        <v>180</v>
      </c>
      <c r="O51" s="123"/>
    </row>
    <row r="52" spans="1:15">
      <c r="A52" s="119" t="s">
        <v>19</v>
      </c>
      <c r="B52" s="119" t="s">
        <v>20</v>
      </c>
      <c r="C52" s="119" t="s">
        <v>21</v>
      </c>
      <c r="D52" s="119" t="s">
        <v>22</v>
      </c>
      <c r="E52" s="119" t="s">
        <v>23</v>
      </c>
      <c r="F52" s="119" t="s">
        <v>2</v>
      </c>
      <c r="G52" s="120">
        <v>18.989999999999998</v>
      </c>
      <c r="H52" s="121">
        <v>0.22</v>
      </c>
      <c r="I52" s="120">
        <f t="shared" si="0"/>
        <v>14.81</v>
      </c>
      <c r="J52" s="153"/>
      <c r="K52" s="120">
        <f t="shared" si="1"/>
        <v>0</v>
      </c>
      <c r="L52" s="119" t="s">
        <v>3</v>
      </c>
      <c r="M52" s="119" t="s">
        <v>17</v>
      </c>
      <c r="N52" s="122" t="s">
        <v>24</v>
      </c>
      <c r="O52" s="123"/>
    </row>
    <row r="53" spans="1:15">
      <c r="A53" s="107" t="s">
        <v>1237</v>
      </c>
      <c r="B53" s="107" t="s">
        <v>1238</v>
      </c>
      <c r="C53" s="107" t="s">
        <v>1239</v>
      </c>
      <c r="D53" s="107" t="s">
        <v>1240</v>
      </c>
      <c r="E53" s="107" t="s">
        <v>213</v>
      </c>
      <c r="F53" s="107" t="s">
        <v>2</v>
      </c>
      <c r="G53" s="25">
        <v>17.989999999999998</v>
      </c>
      <c r="H53" s="109">
        <v>0.22</v>
      </c>
      <c r="I53" s="25">
        <f t="shared" si="0"/>
        <v>14.03</v>
      </c>
      <c r="J53" s="154"/>
      <c r="K53" s="25">
        <f t="shared" si="1"/>
        <v>0</v>
      </c>
      <c r="L53" s="107" t="s">
        <v>3191</v>
      </c>
      <c r="M53" s="107" t="s">
        <v>193</v>
      </c>
      <c r="N53" s="111" t="s">
        <v>24</v>
      </c>
      <c r="O53" s="123"/>
    </row>
    <row r="54" spans="1:15">
      <c r="A54" s="119" t="s">
        <v>304</v>
      </c>
      <c r="B54" s="119" t="s">
        <v>305</v>
      </c>
      <c r="C54" s="119" t="s">
        <v>306</v>
      </c>
      <c r="D54" s="119" t="s">
        <v>307</v>
      </c>
      <c r="E54" s="119" t="s">
        <v>35</v>
      </c>
      <c r="F54" s="119" t="s">
        <v>2</v>
      </c>
      <c r="G54" s="120">
        <v>17.989999999999998</v>
      </c>
      <c r="H54" s="121">
        <v>0.22</v>
      </c>
      <c r="I54" s="120">
        <f t="shared" ref="I54:I85" si="2">ROUND((G54*0.78),2)</f>
        <v>14.03</v>
      </c>
      <c r="J54" s="153"/>
      <c r="K54" s="120">
        <f t="shared" si="1"/>
        <v>0</v>
      </c>
      <c r="L54" s="119" t="s">
        <v>3192</v>
      </c>
      <c r="M54" s="119" t="s">
        <v>17</v>
      </c>
      <c r="N54" s="122" t="s">
        <v>308</v>
      </c>
      <c r="O54" s="123"/>
    </row>
    <row r="55" spans="1:15">
      <c r="A55" s="119" t="s">
        <v>209</v>
      </c>
      <c r="B55" s="119" t="s">
        <v>210</v>
      </c>
      <c r="C55" s="119" t="s">
        <v>211</v>
      </c>
      <c r="D55" s="119" t="s">
        <v>212</v>
      </c>
      <c r="E55" s="119" t="s">
        <v>213</v>
      </c>
      <c r="F55" s="119" t="s">
        <v>2</v>
      </c>
      <c r="G55" s="120">
        <v>17.989999999999998</v>
      </c>
      <c r="H55" s="121">
        <v>0.22</v>
      </c>
      <c r="I55" s="120">
        <f t="shared" si="2"/>
        <v>14.03</v>
      </c>
      <c r="J55" s="153"/>
      <c r="K55" s="120">
        <f t="shared" si="1"/>
        <v>0</v>
      </c>
      <c r="L55" s="119" t="s">
        <v>3</v>
      </c>
      <c r="M55" s="119" t="s">
        <v>52</v>
      </c>
      <c r="N55" s="122" t="s">
        <v>214</v>
      </c>
      <c r="O55" s="123"/>
    </row>
    <row r="56" spans="1:15">
      <c r="A56" s="119" t="s">
        <v>1102</v>
      </c>
      <c r="B56" s="119" t="s">
        <v>1103</v>
      </c>
      <c r="C56" s="119" t="s">
        <v>1104</v>
      </c>
      <c r="D56" s="119" t="s">
        <v>1105</v>
      </c>
      <c r="E56" s="119" t="s">
        <v>1</v>
      </c>
      <c r="F56" s="119" t="s">
        <v>2</v>
      </c>
      <c r="G56" s="120">
        <v>16.989999999999998</v>
      </c>
      <c r="H56" s="121">
        <v>0.22</v>
      </c>
      <c r="I56" s="120">
        <f t="shared" si="2"/>
        <v>13.25</v>
      </c>
      <c r="J56" s="153"/>
      <c r="K56" s="120">
        <f t="shared" si="1"/>
        <v>0</v>
      </c>
      <c r="L56" s="119" t="s">
        <v>3</v>
      </c>
      <c r="M56" s="119" t="s">
        <v>193</v>
      </c>
      <c r="N56" s="122" t="s">
        <v>123</v>
      </c>
      <c r="O56" s="123"/>
    </row>
    <row r="57" spans="1:15">
      <c r="A57" s="119" t="s">
        <v>932</v>
      </c>
      <c r="B57" s="119" t="s">
        <v>933</v>
      </c>
      <c r="C57" s="119" t="s">
        <v>934</v>
      </c>
      <c r="D57" s="119" t="s">
        <v>935</v>
      </c>
      <c r="E57" s="119" t="s">
        <v>16</v>
      </c>
      <c r="F57" s="119" t="s">
        <v>2</v>
      </c>
      <c r="G57" s="120">
        <v>16.989999999999998</v>
      </c>
      <c r="H57" s="121">
        <v>0.22</v>
      </c>
      <c r="I57" s="120">
        <f t="shared" si="2"/>
        <v>13.25</v>
      </c>
      <c r="J57" s="153"/>
      <c r="K57" s="120">
        <f t="shared" si="1"/>
        <v>0</v>
      </c>
      <c r="L57" s="119" t="s">
        <v>3</v>
      </c>
      <c r="M57" s="119" t="s">
        <v>193</v>
      </c>
      <c r="N57" s="122" t="s">
        <v>18</v>
      </c>
      <c r="O57" s="123"/>
    </row>
    <row r="58" spans="1:15">
      <c r="A58" s="107" t="s">
        <v>1158</v>
      </c>
      <c r="B58" s="107" t="s">
        <v>1159</v>
      </c>
      <c r="C58" s="107" t="s">
        <v>1160</v>
      </c>
      <c r="D58" s="107" t="s">
        <v>1161</v>
      </c>
      <c r="E58" s="107" t="s">
        <v>1162</v>
      </c>
      <c r="F58" s="107" t="s">
        <v>2</v>
      </c>
      <c r="G58" s="25">
        <v>14.99</v>
      </c>
      <c r="H58" s="109">
        <v>0.22</v>
      </c>
      <c r="I58" s="25">
        <f t="shared" si="2"/>
        <v>11.69</v>
      </c>
      <c r="J58" s="154"/>
      <c r="K58" s="25">
        <f t="shared" si="1"/>
        <v>0</v>
      </c>
      <c r="L58" s="107" t="s">
        <v>3</v>
      </c>
      <c r="M58" s="107" t="s">
        <v>193</v>
      </c>
      <c r="N58" s="111" t="s">
        <v>203</v>
      </c>
      <c r="O58" s="123"/>
    </row>
    <row r="59" spans="1:15">
      <c r="A59" s="119" t="s">
        <v>1197</v>
      </c>
      <c r="B59" s="119" t="s">
        <v>1198</v>
      </c>
      <c r="C59" s="119" t="s">
        <v>1199</v>
      </c>
      <c r="D59" s="119" t="s">
        <v>1200</v>
      </c>
      <c r="E59" s="119" t="s">
        <v>455</v>
      </c>
      <c r="F59" s="119" t="s">
        <v>2</v>
      </c>
      <c r="G59" s="120">
        <v>12.99</v>
      </c>
      <c r="H59" s="121">
        <v>0.22</v>
      </c>
      <c r="I59" s="120">
        <f t="shared" si="2"/>
        <v>10.130000000000001</v>
      </c>
      <c r="J59" s="153"/>
      <c r="K59" s="120">
        <f t="shared" si="1"/>
        <v>0</v>
      </c>
      <c r="L59" s="119" t="s">
        <v>3</v>
      </c>
      <c r="M59" s="119" t="s">
        <v>193</v>
      </c>
      <c r="N59" s="122" t="s">
        <v>101</v>
      </c>
      <c r="O59" s="123"/>
    </row>
    <row r="60" spans="1:15">
      <c r="A60" s="119" t="s">
        <v>1330</v>
      </c>
      <c r="B60" s="119" t="s">
        <v>1331</v>
      </c>
      <c r="C60" s="119" t="s">
        <v>1332</v>
      </c>
      <c r="D60" s="119" t="s">
        <v>1333</v>
      </c>
      <c r="E60" s="119" t="s">
        <v>1334</v>
      </c>
      <c r="F60" s="119" t="s">
        <v>2</v>
      </c>
      <c r="G60" s="120">
        <v>19.95</v>
      </c>
      <c r="H60" s="121">
        <v>0.22</v>
      </c>
      <c r="I60" s="120">
        <f t="shared" si="2"/>
        <v>15.56</v>
      </c>
      <c r="J60" s="153"/>
      <c r="K60" s="120">
        <f t="shared" si="1"/>
        <v>0</v>
      </c>
      <c r="L60" s="119" t="s">
        <v>3193</v>
      </c>
      <c r="M60" s="119" t="s">
        <v>193</v>
      </c>
      <c r="N60" s="122" t="s">
        <v>82</v>
      </c>
      <c r="O60" s="123"/>
    </row>
    <row r="61" spans="1:15">
      <c r="A61" s="107" t="s">
        <v>309</v>
      </c>
      <c r="B61" s="107" t="s">
        <v>310</v>
      </c>
      <c r="C61" s="107" t="s">
        <v>311</v>
      </c>
      <c r="D61" s="107" t="s">
        <v>312</v>
      </c>
      <c r="E61" s="107" t="s">
        <v>165</v>
      </c>
      <c r="F61" s="107" t="s">
        <v>2</v>
      </c>
      <c r="G61" s="25">
        <v>17.989999999999998</v>
      </c>
      <c r="H61" s="109">
        <v>0.22</v>
      </c>
      <c r="I61" s="25">
        <f t="shared" si="2"/>
        <v>14.03</v>
      </c>
      <c r="J61" s="154"/>
      <c r="K61" s="25">
        <f t="shared" si="1"/>
        <v>0</v>
      </c>
      <c r="L61" s="107" t="s">
        <v>3192</v>
      </c>
      <c r="M61" s="107" t="s">
        <v>166</v>
      </c>
      <c r="N61" s="111" t="s">
        <v>228</v>
      </c>
      <c r="O61" s="123"/>
    </row>
    <row r="62" spans="1:15">
      <c r="A62" s="119" t="s">
        <v>250</v>
      </c>
      <c r="B62" s="119" t="s">
        <v>251</v>
      </c>
      <c r="C62" s="119" t="s">
        <v>252</v>
      </c>
      <c r="D62" s="119" t="s">
        <v>253</v>
      </c>
      <c r="E62" s="119" t="s">
        <v>254</v>
      </c>
      <c r="F62" s="119" t="s">
        <v>2</v>
      </c>
      <c r="G62" s="120">
        <v>18.989999999999998</v>
      </c>
      <c r="H62" s="121">
        <v>0.22</v>
      </c>
      <c r="I62" s="120">
        <f t="shared" si="2"/>
        <v>14.81</v>
      </c>
      <c r="J62" s="153"/>
      <c r="K62" s="120">
        <f t="shared" si="1"/>
        <v>0</v>
      </c>
      <c r="L62" s="119" t="s">
        <v>3</v>
      </c>
      <c r="M62" s="119" t="s">
        <v>17</v>
      </c>
      <c r="N62" s="122" t="s">
        <v>64</v>
      </c>
      <c r="O62" s="123"/>
    </row>
    <row r="63" spans="1:15">
      <c r="A63" s="107" t="s">
        <v>901</v>
      </c>
      <c r="B63" s="107" t="s">
        <v>902</v>
      </c>
      <c r="C63" s="107" t="s">
        <v>903</v>
      </c>
      <c r="D63" s="107" t="s">
        <v>904</v>
      </c>
      <c r="E63" s="107" t="s">
        <v>249</v>
      </c>
      <c r="F63" s="107" t="s">
        <v>2</v>
      </c>
      <c r="G63" s="25">
        <v>16.989999999999998</v>
      </c>
      <c r="H63" s="109">
        <v>0.22</v>
      </c>
      <c r="I63" s="25">
        <f t="shared" si="2"/>
        <v>13.25</v>
      </c>
      <c r="J63" s="154"/>
      <c r="K63" s="25">
        <f t="shared" si="1"/>
        <v>0</v>
      </c>
      <c r="L63" s="107" t="s">
        <v>3</v>
      </c>
      <c r="M63" s="107" t="s">
        <v>193</v>
      </c>
      <c r="N63" s="111" t="s">
        <v>24</v>
      </c>
      <c r="O63" s="123"/>
    </row>
    <row r="64" spans="1:15">
      <c r="A64" s="119" t="s">
        <v>198</v>
      </c>
      <c r="B64" s="119" t="s">
        <v>199</v>
      </c>
      <c r="C64" s="119" t="s">
        <v>200</v>
      </c>
      <c r="D64" s="119" t="s">
        <v>201</v>
      </c>
      <c r="E64" s="119" t="s">
        <v>202</v>
      </c>
      <c r="F64" s="119" t="s">
        <v>2</v>
      </c>
      <c r="G64" s="120">
        <v>18.989999999999998</v>
      </c>
      <c r="H64" s="121">
        <v>0.22</v>
      </c>
      <c r="I64" s="120">
        <f t="shared" si="2"/>
        <v>14.81</v>
      </c>
      <c r="J64" s="153"/>
      <c r="K64" s="120">
        <f t="shared" si="1"/>
        <v>0</v>
      </c>
      <c r="L64" s="119" t="s">
        <v>3</v>
      </c>
      <c r="M64" s="119" t="s">
        <v>100</v>
      </c>
      <c r="N64" s="122" t="s">
        <v>203</v>
      </c>
      <c r="O64" s="123"/>
    </row>
    <row r="65" spans="1:15">
      <c r="A65" s="119" t="s">
        <v>232</v>
      </c>
      <c r="B65" s="119" t="s">
        <v>233</v>
      </c>
      <c r="C65" s="119" t="s">
        <v>200</v>
      </c>
      <c r="D65" s="119" t="s">
        <v>234</v>
      </c>
      <c r="E65" s="119" t="s">
        <v>202</v>
      </c>
      <c r="F65" s="119" t="s">
        <v>2</v>
      </c>
      <c r="G65" s="120">
        <v>18.989999999999998</v>
      </c>
      <c r="H65" s="121">
        <v>0.22</v>
      </c>
      <c r="I65" s="120">
        <f t="shared" si="2"/>
        <v>14.81</v>
      </c>
      <c r="J65" s="153"/>
      <c r="K65" s="120">
        <f t="shared" si="1"/>
        <v>0</v>
      </c>
      <c r="L65" s="119" t="s">
        <v>3</v>
      </c>
      <c r="M65" s="119" t="s">
        <v>100</v>
      </c>
      <c r="N65" s="122" t="s">
        <v>235</v>
      </c>
      <c r="O65" s="123"/>
    </row>
    <row r="66" spans="1:15">
      <c r="A66" s="107" t="s">
        <v>1018</v>
      </c>
      <c r="B66" s="107" t="s">
        <v>1019</v>
      </c>
      <c r="C66" s="107" t="s">
        <v>1020</v>
      </c>
      <c r="D66" s="107" t="s">
        <v>0</v>
      </c>
      <c r="E66" s="107" t="s">
        <v>23</v>
      </c>
      <c r="F66" s="107" t="s">
        <v>2</v>
      </c>
      <c r="G66" s="25">
        <v>16.989999999999998</v>
      </c>
      <c r="H66" s="109">
        <v>0.22</v>
      </c>
      <c r="I66" s="25">
        <f t="shared" si="2"/>
        <v>13.25</v>
      </c>
      <c r="J66" s="154"/>
      <c r="K66" s="25">
        <f t="shared" si="1"/>
        <v>0</v>
      </c>
      <c r="L66" s="107" t="s">
        <v>3</v>
      </c>
      <c r="M66" s="107" t="s">
        <v>289</v>
      </c>
      <c r="N66" s="111" t="s">
        <v>142</v>
      </c>
      <c r="O66" s="123"/>
    </row>
    <row r="67" spans="1:15">
      <c r="A67" s="107" t="s">
        <v>1226</v>
      </c>
      <c r="B67" s="107" t="s">
        <v>1227</v>
      </c>
      <c r="C67" s="107" t="s">
        <v>1228</v>
      </c>
      <c r="D67" s="107" t="s">
        <v>1229</v>
      </c>
      <c r="E67" s="107" t="s">
        <v>10</v>
      </c>
      <c r="F67" s="107" t="s">
        <v>2</v>
      </c>
      <c r="G67" s="25">
        <v>16.989999999999998</v>
      </c>
      <c r="H67" s="109">
        <v>0.22</v>
      </c>
      <c r="I67" s="25">
        <f t="shared" si="2"/>
        <v>13.25</v>
      </c>
      <c r="J67" s="154"/>
      <c r="K67" s="25">
        <f t="shared" si="1"/>
        <v>0</v>
      </c>
      <c r="L67" s="107" t="s">
        <v>3191</v>
      </c>
      <c r="M67" s="107" t="s">
        <v>193</v>
      </c>
      <c r="N67" s="111" t="s">
        <v>235</v>
      </c>
      <c r="O67" s="123"/>
    </row>
    <row r="68" spans="1:15">
      <c r="A68" s="107" t="s">
        <v>2182</v>
      </c>
      <c r="B68" s="107" t="s">
        <v>2183</v>
      </c>
      <c r="C68" s="107" t="s">
        <v>2184</v>
      </c>
      <c r="D68" s="107" t="s">
        <v>0</v>
      </c>
      <c r="E68" s="107" t="s">
        <v>249</v>
      </c>
      <c r="F68" s="107" t="s">
        <v>2</v>
      </c>
      <c r="G68" s="25">
        <v>16.989999999999998</v>
      </c>
      <c r="H68" s="109">
        <v>0.22</v>
      </c>
      <c r="I68" s="25">
        <f t="shared" si="2"/>
        <v>13.25</v>
      </c>
      <c r="J68" s="154"/>
      <c r="K68" s="25">
        <f t="shared" si="1"/>
        <v>0</v>
      </c>
      <c r="L68" s="107" t="s">
        <v>3</v>
      </c>
      <c r="M68" s="107" t="s">
        <v>193</v>
      </c>
      <c r="N68" s="111" t="s">
        <v>53</v>
      </c>
      <c r="O68" s="123"/>
    </row>
    <row r="69" spans="1:15">
      <c r="A69" s="107" t="s">
        <v>1004</v>
      </c>
      <c r="B69" s="107" t="s">
        <v>1005</v>
      </c>
      <c r="C69" s="107" t="s">
        <v>1006</v>
      </c>
      <c r="D69" s="107" t="s">
        <v>0</v>
      </c>
      <c r="E69" s="107" t="s">
        <v>299</v>
      </c>
      <c r="F69" s="107" t="s">
        <v>2</v>
      </c>
      <c r="G69" s="25">
        <v>16.989999999999998</v>
      </c>
      <c r="H69" s="109">
        <v>0.22</v>
      </c>
      <c r="I69" s="25">
        <f t="shared" si="2"/>
        <v>13.25</v>
      </c>
      <c r="J69" s="154"/>
      <c r="K69" s="25">
        <f t="shared" si="1"/>
        <v>0</v>
      </c>
      <c r="L69" s="107" t="s">
        <v>3</v>
      </c>
      <c r="M69" s="107" t="s">
        <v>1007</v>
      </c>
      <c r="N69" s="111" t="s">
        <v>123</v>
      </c>
      <c r="O69" s="123"/>
    </row>
    <row r="70" spans="1:15">
      <c r="A70" s="107" t="s">
        <v>313</v>
      </c>
      <c r="B70" s="107" t="s">
        <v>314</v>
      </c>
      <c r="C70" s="107" t="s">
        <v>315</v>
      </c>
      <c r="D70" s="107" t="s">
        <v>0</v>
      </c>
      <c r="E70" s="107" t="s">
        <v>16</v>
      </c>
      <c r="F70" s="107" t="s">
        <v>2</v>
      </c>
      <c r="G70" s="25">
        <v>16.989999999999998</v>
      </c>
      <c r="H70" s="109">
        <v>0.22</v>
      </c>
      <c r="I70" s="25">
        <f t="shared" si="2"/>
        <v>13.25</v>
      </c>
      <c r="J70" s="154"/>
      <c r="K70" s="25">
        <f t="shared" si="1"/>
        <v>0</v>
      </c>
      <c r="L70" s="107" t="s">
        <v>3192</v>
      </c>
      <c r="M70" s="107" t="s">
        <v>193</v>
      </c>
      <c r="N70" s="111" t="s">
        <v>167</v>
      </c>
      <c r="O70" s="123"/>
    </row>
    <row r="71" spans="1:15">
      <c r="A71" s="119" t="s">
        <v>1081</v>
      </c>
      <c r="B71" s="119" t="s">
        <v>1082</v>
      </c>
      <c r="C71" s="119" t="s">
        <v>1083</v>
      </c>
      <c r="D71" s="119" t="s">
        <v>1084</v>
      </c>
      <c r="E71" s="119" t="s">
        <v>159</v>
      </c>
      <c r="F71" s="119" t="s">
        <v>2</v>
      </c>
      <c r="G71" s="120">
        <v>16.989999999999998</v>
      </c>
      <c r="H71" s="121">
        <v>0.22</v>
      </c>
      <c r="I71" s="120">
        <f t="shared" si="2"/>
        <v>13.25</v>
      </c>
      <c r="J71" s="153"/>
      <c r="K71" s="120">
        <f t="shared" si="1"/>
        <v>0</v>
      </c>
      <c r="L71" s="119" t="s">
        <v>3</v>
      </c>
      <c r="M71" s="119" t="s">
        <v>193</v>
      </c>
      <c r="N71" s="122" t="s">
        <v>71</v>
      </c>
      <c r="O71" s="123"/>
    </row>
    <row r="72" spans="1:15">
      <c r="A72" s="119" t="s">
        <v>1163</v>
      </c>
      <c r="B72" s="119" t="s">
        <v>1164</v>
      </c>
      <c r="C72" s="119" t="s">
        <v>1083</v>
      </c>
      <c r="D72" s="119" t="s">
        <v>1165</v>
      </c>
      <c r="E72" s="119" t="s">
        <v>159</v>
      </c>
      <c r="F72" s="119" t="s">
        <v>2</v>
      </c>
      <c r="G72" s="120">
        <v>16.989999999999998</v>
      </c>
      <c r="H72" s="121">
        <v>0.22</v>
      </c>
      <c r="I72" s="120">
        <f t="shared" si="2"/>
        <v>13.25</v>
      </c>
      <c r="J72" s="153"/>
      <c r="K72" s="120">
        <f t="shared" si="1"/>
        <v>0</v>
      </c>
      <c r="L72" s="119" t="s">
        <v>3</v>
      </c>
      <c r="M72" s="119" t="s">
        <v>193</v>
      </c>
      <c r="N72" s="122" t="s">
        <v>180</v>
      </c>
      <c r="O72" s="123"/>
    </row>
    <row r="73" spans="1:15">
      <c r="A73" s="107" t="s">
        <v>255</v>
      </c>
      <c r="B73" s="107" t="s">
        <v>256</v>
      </c>
      <c r="C73" s="107" t="s">
        <v>257</v>
      </c>
      <c r="D73" s="107" t="s">
        <v>0</v>
      </c>
      <c r="E73" s="107" t="s">
        <v>16</v>
      </c>
      <c r="F73" s="107" t="s">
        <v>2</v>
      </c>
      <c r="G73" s="25">
        <v>17.989999999999998</v>
      </c>
      <c r="H73" s="109">
        <v>0.22</v>
      </c>
      <c r="I73" s="25">
        <f t="shared" si="2"/>
        <v>14.03</v>
      </c>
      <c r="J73" s="154"/>
      <c r="K73" s="25">
        <f t="shared" si="1"/>
        <v>0</v>
      </c>
      <c r="L73" s="107" t="s">
        <v>3</v>
      </c>
      <c r="M73" s="107" t="s">
        <v>17</v>
      </c>
      <c r="N73" s="111" t="s">
        <v>115</v>
      </c>
      <c r="O73" s="123"/>
    </row>
    <row r="74" spans="1:15">
      <c r="A74" s="107" t="s">
        <v>1114</v>
      </c>
      <c r="B74" s="107" t="s">
        <v>1115</v>
      </c>
      <c r="C74" s="107" t="s">
        <v>1116</v>
      </c>
      <c r="D74" s="107" t="s">
        <v>1117</v>
      </c>
      <c r="E74" s="107" t="s">
        <v>16</v>
      </c>
      <c r="F74" s="107" t="s">
        <v>2</v>
      </c>
      <c r="G74" s="25">
        <v>17.989999999999998</v>
      </c>
      <c r="H74" s="109">
        <v>0.22</v>
      </c>
      <c r="I74" s="25">
        <f t="shared" si="2"/>
        <v>14.03</v>
      </c>
      <c r="J74" s="154"/>
      <c r="K74" s="25">
        <f t="shared" si="1"/>
        <v>0</v>
      </c>
      <c r="L74" s="107" t="s">
        <v>3</v>
      </c>
      <c r="M74" s="107" t="s">
        <v>193</v>
      </c>
      <c r="N74" s="111" t="s">
        <v>24</v>
      </c>
      <c r="O74" s="123"/>
    </row>
    <row r="75" spans="1:15">
      <c r="A75" s="107" t="s">
        <v>229</v>
      </c>
      <c r="B75" s="107" t="s">
        <v>230</v>
      </c>
      <c r="C75" s="107" t="s">
        <v>231</v>
      </c>
      <c r="D75" s="107" t="s">
        <v>230</v>
      </c>
      <c r="E75" s="107" t="s">
        <v>45</v>
      </c>
      <c r="F75" s="107" t="s">
        <v>2</v>
      </c>
      <c r="G75" s="25">
        <v>17.989999999999998</v>
      </c>
      <c r="H75" s="109">
        <v>0.22</v>
      </c>
      <c r="I75" s="25">
        <f t="shared" si="2"/>
        <v>14.03</v>
      </c>
      <c r="J75" s="154"/>
      <c r="K75" s="25">
        <f t="shared" si="1"/>
        <v>0</v>
      </c>
      <c r="L75" s="107" t="s">
        <v>3</v>
      </c>
      <c r="M75" s="107" t="s">
        <v>4</v>
      </c>
      <c r="N75" s="111" t="s">
        <v>101</v>
      </c>
      <c r="O75" s="123"/>
    </row>
    <row r="76" spans="1:15">
      <c r="A76" s="119" t="s">
        <v>1203</v>
      </c>
      <c r="B76" s="119" t="s">
        <v>1204</v>
      </c>
      <c r="C76" s="119" t="s">
        <v>1205</v>
      </c>
      <c r="D76" s="119" t="s">
        <v>1206</v>
      </c>
      <c r="E76" s="119" t="s">
        <v>455</v>
      </c>
      <c r="F76" s="119" t="s">
        <v>2</v>
      </c>
      <c r="G76" s="120">
        <v>13.99</v>
      </c>
      <c r="H76" s="121">
        <v>0.22</v>
      </c>
      <c r="I76" s="120">
        <f t="shared" si="2"/>
        <v>10.91</v>
      </c>
      <c r="J76" s="153"/>
      <c r="K76" s="120">
        <f t="shared" si="1"/>
        <v>0</v>
      </c>
      <c r="L76" s="119" t="s">
        <v>3</v>
      </c>
      <c r="M76" s="119" t="s">
        <v>193</v>
      </c>
      <c r="N76" s="122" t="s">
        <v>123</v>
      </c>
      <c r="O76" s="123"/>
    </row>
    <row r="77" spans="1:15">
      <c r="A77" s="107" t="s">
        <v>1052</v>
      </c>
      <c r="B77" s="107" t="s">
        <v>1053</v>
      </c>
      <c r="C77" s="107" t="s">
        <v>1054</v>
      </c>
      <c r="D77" s="107" t="s">
        <v>0</v>
      </c>
      <c r="E77" s="107" t="s">
        <v>35</v>
      </c>
      <c r="F77" s="107" t="s">
        <v>2</v>
      </c>
      <c r="G77" s="25">
        <v>16.989999999999998</v>
      </c>
      <c r="H77" s="109">
        <v>0.22</v>
      </c>
      <c r="I77" s="25">
        <f t="shared" si="2"/>
        <v>13.25</v>
      </c>
      <c r="J77" s="154"/>
      <c r="K77" s="25">
        <f t="shared" si="1"/>
        <v>0</v>
      </c>
      <c r="L77" s="107" t="s">
        <v>3</v>
      </c>
      <c r="M77" s="107" t="s">
        <v>193</v>
      </c>
      <c r="N77" s="111" t="s">
        <v>401</v>
      </c>
      <c r="O77" s="123"/>
    </row>
    <row r="78" spans="1:15">
      <c r="A78" s="119" t="s">
        <v>1097</v>
      </c>
      <c r="B78" s="119" t="s">
        <v>1098</v>
      </c>
      <c r="C78" s="119" t="s">
        <v>1099</v>
      </c>
      <c r="D78" s="119" t="s">
        <v>1100</v>
      </c>
      <c r="E78" s="119" t="s">
        <v>16</v>
      </c>
      <c r="F78" s="119" t="s">
        <v>2</v>
      </c>
      <c r="G78" s="120">
        <v>16.989999999999998</v>
      </c>
      <c r="H78" s="121">
        <v>0.22</v>
      </c>
      <c r="I78" s="120">
        <f t="shared" si="2"/>
        <v>13.25</v>
      </c>
      <c r="J78" s="153"/>
      <c r="K78" s="120">
        <f t="shared" si="1"/>
        <v>0</v>
      </c>
      <c r="L78" s="119" t="s">
        <v>3</v>
      </c>
      <c r="M78" s="119" t="s">
        <v>1101</v>
      </c>
      <c r="N78" s="122" t="s">
        <v>180</v>
      </c>
      <c r="O78" s="123"/>
    </row>
    <row r="79" spans="1:15">
      <c r="A79" s="107" t="s">
        <v>246</v>
      </c>
      <c r="B79" s="107" t="s">
        <v>247</v>
      </c>
      <c r="C79" s="107" t="s">
        <v>248</v>
      </c>
      <c r="D79" s="107" t="s">
        <v>0</v>
      </c>
      <c r="E79" s="107" t="s">
        <v>249</v>
      </c>
      <c r="F79" s="107" t="s">
        <v>2</v>
      </c>
      <c r="G79" s="25">
        <v>17.989999999999998</v>
      </c>
      <c r="H79" s="109">
        <v>0.22</v>
      </c>
      <c r="I79" s="25">
        <f t="shared" si="2"/>
        <v>14.03</v>
      </c>
      <c r="J79" s="154"/>
      <c r="K79" s="25">
        <f t="shared" si="1"/>
        <v>0</v>
      </c>
      <c r="L79" s="107" t="s">
        <v>3</v>
      </c>
      <c r="M79" s="107" t="s">
        <v>17</v>
      </c>
      <c r="N79" s="111" t="s">
        <v>53</v>
      </c>
      <c r="O79" s="123"/>
    </row>
    <row r="80" spans="1:15">
      <c r="A80" s="107" t="s">
        <v>928</v>
      </c>
      <c r="B80" s="107" t="s">
        <v>929</v>
      </c>
      <c r="C80" s="107" t="s">
        <v>930</v>
      </c>
      <c r="D80" s="107" t="s">
        <v>931</v>
      </c>
      <c r="E80" s="107" t="s">
        <v>266</v>
      </c>
      <c r="F80" s="107" t="s">
        <v>2</v>
      </c>
      <c r="G80" s="25">
        <v>17.989999999999998</v>
      </c>
      <c r="H80" s="109">
        <v>0.22</v>
      </c>
      <c r="I80" s="25">
        <f t="shared" si="2"/>
        <v>14.03</v>
      </c>
      <c r="J80" s="154"/>
      <c r="K80" s="25">
        <f t="shared" si="1"/>
        <v>0</v>
      </c>
      <c r="L80" s="107" t="s">
        <v>3</v>
      </c>
      <c r="M80" s="107" t="s">
        <v>100</v>
      </c>
      <c r="N80" s="111" t="s">
        <v>332</v>
      </c>
      <c r="O80" s="123"/>
    </row>
    <row r="81" spans="1:15">
      <c r="A81" s="119" t="s">
        <v>973</v>
      </c>
      <c r="B81" s="119" t="s">
        <v>974</v>
      </c>
      <c r="C81" s="119" t="s">
        <v>975</v>
      </c>
      <c r="D81" s="119" t="s">
        <v>976</v>
      </c>
      <c r="E81" s="119" t="s">
        <v>10</v>
      </c>
      <c r="F81" s="119" t="s">
        <v>2</v>
      </c>
      <c r="G81" s="120">
        <v>16.989999999999998</v>
      </c>
      <c r="H81" s="121">
        <v>0.22</v>
      </c>
      <c r="I81" s="120">
        <f t="shared" si="2"/>
        <v>13.25</v>
      </c>
      <c r="J81" s="153"/>
      <c r="K81" s="120">
        <f t="shared" si="1"/>
        <v>0</v>
      </c>
      <c r="L81" s="119" t="s">
        <v>3</v>
      </c>
      <c r="M81" s="119" t="s">
        <v>193</v>
      </c>
      <c r="N81" s="122" t="s">
        <v>71</v>
      </c>
      <c r="O81" s="123"/>
    </row>
    <row r="82" spans="1:15">
      <c r="A82" s="107" t="s">
        <v>917</v>
      </c>
      <c r="B82" s="107" t="s">
        <v>918</v>
      </c>
      <c r="C82" s="107" t="s">
        <v>919</v>
      </c>
      <c r="D82" s="107" t="s">
        <v>0</v>
      </c>
      <c r="E82" s="107" t="s">
        <v>29</v>
      </c>
      <c r="F82" s="107" t="s">
        <v>2</v>
      </c>
      <c r="G82" s="25">
        <v>16.989999999999998</v>
      </c>
      <c r="H82" s="109">
        <v>0.22</v>
      </c>
      <c r="I82" s="25">
        <f t="shared" si="2"/>
        <v>13.25</v>
      </c>
      <c r="J82" s="154"/>
      <c r="K82" s="25">
        <f t="shared" si="1"/>
        <v>0</v>
      </c>
      <c r="L82" s="107" t="s">
        <v>3</v>
      </c>
      <c r="M82" s="107" t="s">
        <v>100</v>
      </c>
      <c r="N82" s="111" t="s">
        <v>328</v>
      </c>
      <c r="O82" s="123"/>
    </row>
    <row r="83" spans="1:15">
      <c r="A83" s="107" t="s">
        <v>988</v>
      </c>
      <c r="B83" s="107" t="s">
        <v>989</v>
      </c>
      <c r="C83" s="107" t="s">
        <v>990</v>
      </c>
      <c r="D83" s="107" t="s">
        <v>991</v>
      </c>
      <c r="E83" s="107" t="s">
        <v>159</v>
      </c>
      <c r="F83" s="107" t="s">
        <v>2</v>
      </c>
      <c r="G83" s="25">
        <v>18.989999999999998</v>
      </c>
      <c r="H83" s="109">
        <v>0.22</v>
      </c>
      <c r="I83" s="25">
        <f t="shared" si="2"/>
        <v>14.81</v>
      </c>
      <c r="J83" s="154"/>
      <c r="K83" s="25">
        <f t="shared" si="1"/>
        <v>0</v>
      </c>
      <c r="L83" s="107" t="s">
        <v>3</v>
      </c>
      <c r="M83" s="107" t="s">
        <v>193</v>
      </c>
      <c r="N83" s="111" t="s">
        <v>82</v>
      </c>
      <c r="O83" s="123"/>
    </row>
    <row r="84" spans="1:15">
      <c r="A84" s="107" t="s">
        <v>1038</v>
      </c>
      <c r="B84" s="107" t="s">
        <v>1039</v>
      </c>
      <c r="C84" s="107" t="s">
        <v>1040</v>
      </c>
      <c r="D84" s="107" t="s">
        <v>0</v>
      </c>
      <c r="E84" s="107" t="s">
        <v>35</v>
      </c>
      <c r="F84" s="107" t="s">
        <v>2</v>
      </c>
      <c r="G84" s="25">
        <v>16.989999999999998</v>
      </c>
      <c r="H84" s="109">
        <v>0.22</v>
      </c>
      <c r="I84" s="25">
        <f t="shared" si="2"/>
        <v>13.25</v>
      </c>
      <c r="J84" s="154"/>
      <c r="K84" s="25">
        <f t="shared" si="1"/>
        <v>0</v>
      </c>
      <c r="L84" s="107" t="s">
        <v>3</v>
      </c>
      <c r="M84" s="107" t="s">
        <v>193</v>
      </c>
      <c r="N84" s="111" t="s">
        <v>5</v>
      </c>
      <c r="O84" s="123"/>
    </row>
    <row r="85" spans="1:15">
      <c r="A85" s="107" t="s">
        <v>293</v>
      </c>
      <c r="B85" s="107" t="s">
        <v>294</v>
      </c>
      <c r="C85" s="107" t="s">
        <v>295</v>
      </c>
      <c r="D85" s="107" t="s">
        <v>0</v>
      </c>
      <c r="E85" s="107" t="s">
        <v>213</v>
      </c>
      <c r="F85" s="107" t="s">
        <v>2</v>
      </c>
      <c r="G85" s="25">
        <v>17.989999999999998</v>
      </c>
      <c r="H85" s="109">
        <v>0.22</v>
      </c>
      <c r="I85" s="25">
        <f t="shared" si="2"/>
        <v>14.03</v>
      </c>
      <c r="J85" s="154"/>
      <c r="K85" s="25">
        <f t="shared" si="1"/>
        <v>0</v>
      </c>
      <c r="L85" s="107" t="s">
        <v>3191</v>
      </c>
      <c r="M85" s="107" t="s">
        <v>52</v>
      </c>
      <c r="N85" s="111" t="s">
        <v>115</v>
      </c>
      <c r="O85" s="123"/>
    </row>
    <row r="86" spans="1:15">
      <c r="A86" s="107" t="s">
        <v>296</v>
      </c>
      <c r="B86" s="107" t="s">
        <v>297</v>
      </c>
      <c r="C86" s="107" t="s">
        <v>298</v>
      </c>
      <c r="D86" s="107" t="s">
        <v>0</v>
      </c>
      <c r="E86" s="107" t="s">
        <v>299</v>
      </c>
      <c r="F86" s="107" t="s">
        <v>2</v>
      </c>
      <c r="G86" s="25">
        <v>17.989999999999998</v>
      </c>
      <c r="H86" s="109">
        <v>0.22</v>
      </c>
      <c r="I86" s="25">
        <f t="shared" ref="I86:I117" si="3">ROUND((G86*0.78),2)</f>
        <v>14.03</v>
      </c>
      <c r="J86" s="154"/>
      <c r="K86" s="25">
        <f t="shared" si="1"/>
        <v>0</v>
      </c>
      <c r="L86" s="107" t="s">
        <v>3192</v>
      </c>
      <c r="M86" s="107" t="s">
        <v>17</v>
      </c>
      <c r="N86" s="111" t="s">
        <v>300</v>
      </c>
      <c r="O86" s="123"/>
    </row>
    <row r="87" spans="1:15">
      <c r="A87" s="107" t="s">
        <v>1256</v>
      </c>
      <c r="B87" s="107" t="s">
        <v>1257</v>
      </c>
      <c r="C87" s="107" t="s">
        <v>1258</v>
      </c>
      <c r="D87" s="107" t="s">
        <v>1259</v>
      </c>
      <c r="E87" s="107" t="s">
        <v>136</v>
      </c>
      <c r="F87" s="107" t="s">
        <v>2</v>
      </c>
      <c r="G87" s="25">
        <v>16.989999999999998</v>
      </c>
      <c r="H87" s="109">
        <v>0.22</v>
      </c>
      <c r="I87" s="25">
        <f t="shared" si="3"/>
        <v>13.25</v>
      </c>
      <c r="J87" s="154"/>
      <c r="K87" s="25">
        <f t="shared" ref="K87:K150" si="4">J87*I87</f>
        <v>0</v>
      </c>
      <c r="L87" s="107" t="s">
        <v>3192</v>
      </c>
      <c r="M87" s="107" t="s">
        <v>193</v>
      </c>
      <c r="N87" s="111" t="s">
        <v>71</v>
      </c>
      <c r="O87" s="123"/>
    </row>
    <row r="88" spans="1:15">
      <c r="A88" s="119" t="s">
        <v>1479</v>
      </c>
      <c r="B88" s="119" t="s">
        <v>1480</v>
      </c>
      <c r="C88" s="119" t="s">
        <v>1319</v>
      </c>
      <c r="D88" s="119" t="s">
        <v>1481</v>
      </c>
      <c r="E88" s="119" t="s">
        <v>10</v>
      </c>
      <c r="F88" s="119" t="s">
        <v>2</v>
      </c>
      <c r="G88" s="120">
        <v>16.989999999999998</v>
      </c>
      <c r="H88" s="121">
        <v>0.22</v>
      </c>
      <c r="I88" s="120">
        <f t="shared" si="3"/>
        <v>13.25</v>
      </c>
      <c r="J88" s="153"/>
      <c r="K88" s="120">
        <f t="shared" si="4"/>
        <v>0</v>
      </c>
      <c r="L88" s="119" t="s">
        <v>3</v>
      </c>
      <c r="M88" s="119" t="s">
        <v>193</v>
      </c>
      <c r="N88" s="122" t="s">
        <v>66</v>
      </c>
      <c r="O88" s="123"/>
    </row>
    <row r="89" spans="1:15">
      <c r="A89" s="119" t="s">
        <v>1482</v>
      </c>
      <c r="B89" s="119" t="s">
        <v>1483</v>
      </c>
      <c r="C89" s="119" t="s">
        <v>1319</v>
      </c>
      <c r="D89" s="119" t="s">
        <v>1481</v>
      </c>
      <c r="E89" s="119" t="s">
        <v>10</v>
      </c>
      <c r="F89" s="119" t="s">
        <v>2</v>
      </c>
      <c r="G89" s="120">
        <v>16.989999999999998</v>
      </c>
      <c r="H89" s="121">
        <v>0.22</v>
      </c>
      <c r="I89" s="120">
        <f t="shared" si="3"/>
        <v>13.25</v>
      </c>
      <c r="J89" s="153"/>
      <c r="K89" s="120">
        <f t="shared" si="4"/>
        <v>0</v>
      </c>
      <c r="L89" s="119" t="s">
        <v>3</v>
      </c>
      <c r="M89" s="119" t="s">
        <v>193</v>
      </c>
      <c r="N89" s="122" t="s">
        <v>59</v>
      </c>
      <c r="O89" s="123"/>
    </row>
    <row r="90" spans="1:15">
      <c r="A90" s="119" t="s">
        <v>1317</v>
      </c>
      <c r="B90" s="119" t="s">
        <v>1318</v>
      </c>
      <c r="C90" s="119" t="s">
        <v>1319</v>
      </c>
      <c r="D90" s="119" t="s">
        <v>1320</v>
      </c>
      <c r="E90" s="119" t="s">
        <v>10</v>
      </c>
      <c r="F90" s="119" t="s">
        <v>2</v>
      </c>
      <c r="G90" s="120">
        <v>18.989999999999998</v>
      </c>
      <c r="H90" s="121">
        <v>0.22</v>
      </c>
      <c r="I90" s="120">
        <f t="shared" si="3"/>
        <v>14.81</v>
      </c>
      <c r="J90" s="153"/>
      <c r="K90" s="120">
        <f t="shared" si="4"/>
        <v>0</v>
      </c>
      <c r="L90" s="119" t="s">
        <v>3234</v>
      </c>
      <c r="M90" s="119" t="s">
        <v>193</v>
      </c>
      <c r="N90" s="122" t="s">
        <v>328</v>
      </c>
      <c r="O90" s="123"/>
    </row>
    <row r="91" spans="1:15">
      <c r="A91" s="119" t="s">
        <v>1321</v>
      </c>
      <c r="B91" s="119" t="s">
        <v>1322</v>
      </c>
      <c r="C91" s="119" t="s">
        <v>1319</v>
      </c>
      <c r="D91" s="119" t="s">
        <v>1323</v>
      </c>
      <c r="E91" s="119" t="s">
        <v>10</v>
      </c>
      <c r="F91" s="119" t="s">
        <v>2</v>
      </c>
      <c r="G91" s="120">
        <v>16.989999999999998</v>
      </c>
      <c r="H91" s="121">
        <v>0.22</v>
      </c>
      <c r="I91" s="120">
        <f t="shared" si="3"/>
        <v>13.25</v>
      </c>
      <c r="J91" s="153"/>
      <c r="K91" s="120">
        <f t="shared" si="4"/>
        <v>0</v>
      </c>
      <c r="L91" s="119" t="s">
        <v>3234</v>
      </c>
      <c r="M91" s="119" t="s">
        <v>193</v>
      </c>
      <c r="N91" s="122" t="s">
        <v>82</v>
      </c>
      <c r="O91" s="123"/>
    </row>
    <row r="92" spans="1:15">
      <c r="A92" s="119" t="s">
        <v>1324</v>
      </c>
      <c r="B92" s="119" t="s">
        <v>1325</v>
      </c>
      <c r="C92" s="119" t="s">
        <v>1319</v>
      </c>
      <c r="D92" s="119" t="s">
        <v>1323</v>
      </c>
      <c r="E92" s="119" t="s">
        <v>10</v>
      </c>
      <c r="F92" s="119" t="s">
        <v>2</v>
      </c>
      <c r="G92" s="120">
        <v>16.989999999999998</v>
      </c>
      <c r="H92" s="121">
        <v>0.22</v>
      </c>
      <c r="I92" s="120">
        <f t="shared" si="3"/>
        <v>13.25</v>
      </c>
      <c r="J92" s="153"/>
      <c r="K92" s="120">
        <f t="shared" si="4"/>
        <v>0</v>
      </c>
      <c r="L92" s="119" t="s">
        <v>3234</v>
      </c>
      <c r="M92" s="119" t="s">
        <v>193</v>
      </c>
      <c r="N92" s="122" t="s">
        <v>661</v>
      </c>
      <c r="O92" s="123"/>
    </row>
    <row r="93" spans="1:15">
      <c r="A93" s="107" t="s">
        <v>1189</v>
      </c>
      <c r="B93" s="107" t="s">
        <v>1190</v>
      </c>
      <c r="C93" s="107" t="s">
        <v>1191</v>
      </c>
      <c r="D93" s="107" t="s">
        <v>1192</v>
      </c>
      <c r="E93" s="107" t="s">
        <v>947</v>
      </c>
      <c r="F93" s="107" t="s">
        <v>2</v>
      </c>
      <c r="G93" s="25">
        <v>17.989999999999998</v>
      </c>
      <c r="H93" s="109">
        <v>0.22</v>
      </c>
      <c r="I93" s="25">
        <f t="shared" si="3"/>
        <v>14.03</v>
      </c>
      <c r="J93" s="154"/>
      <c r="K93" s="25">
        <f t="shared" si="4"/>
        <v>0</v>
      </c>
      <c r="L93" s="107" t="s">
        <v>3</v>
      </c>
      <c r="M93" s="107" t="s">
        <v>1193</v>
      </c>
      <c r="N93" s="111" t="s">
        <v>603</v>
      </c>
      <c r="O93" s="123"/>
    </row>
    <row r="94" spans="1:15">
      <c r="A94" s="107" t="s">
        <v>258</v>
      </c>
      <c r="B94" s="107" t="s">
        <v>259</v>
      </c>
      <c r="C94" s="107" t="s">
        <v>260</v>
      </c>
      <c r="D94" s="107" t="s">
        <v>261</v>
      </c>
      <c r="E94" s="107" t="s">
        <v>58</v>
      </c>
      <c r="F94" s="107" t="s">
        <v>2</v>
      </c>
      <c r="G94" s="25">
        <v>17.989999999999998</v>
      </c>
      <c r="H94" s="109">
        <v>0.22</v>
      </c>
      <c r="I94" s="25">
        <f t="shared" si="3"/>
        <v>14.03</v>
      </c>
      <c r="J94" s="154"/>
      <c r="K94" s="25">
        <f t="shared" si="4"/>
        <v>0</v>
      </c>
      <c r="L94" s="107" t="s">
        <v>3</v>
      </c>
      <c r="M94" s="107" t="s">
        <v>52</v>
      </c>
      <c r="N94" s="111" t="s">
        <v>262</v>
      </c>
      <c r="O94" s="123"/>
    </row>
    <row r="95" spans="1:15">
      <c r="A95" s="107" t="s">
        <v>957</v>
      </c>
      <c r="B95" s="107" t="s">
        <v>958</v>
      </c>
      <c r="C95" s="107" t="s">
        <v>959</v>
      </c>
      <c r="D95" s="107" t="s">
        <v>960</v>
      </c>
      <c r="E95" s="107" t="s">
        <v>10</v>
      </c>
      <c r="F95" s="107" t="s">
        <v>2</v>
      </c>
      <c r="G95" s="25">
        <v>16.989999999999998</v>
      </c>
      <c r="H95" s="109">
        <v>0.22</v>
      </c>
      <c r="I95" s="25">
        <f t="shared" si="3"/>
        <v>13.25</v>
      </c>
      <c r="J95" s="154"/>
      <c r="K95" s="25">
        <f t="shared" si="4"/>
        <v>0</v>
      </c>
      <c r="L95" s="107" t="s">
        <v>3</v>
      </c>
      <c r="M95" s="107" t="s">
        <v>193</v>
      </c>
      <c r="N95" s="111" t="s">
        <v>30</v>
      </c>
      <c r="O95" s="123"/>
    </row>
    <row r="96" spans="1:15">
      <c r="A96" s="119" t="s">
        <v>25</v>
      </c>
      <c r="B96" s="119" t="s">
        <v>26</v>
      </c>
      <c r="C96" s="119" t="s">
        <v>27</v>
      </c>
      <c r="D96" s="119" t="s">
        <v>28</v>
      </c>
      <c r="E96" s="119" t="s">
        <v>29</v>
      </c>
      <c r="F96" s="119" t="s">
        <v>2</v>
      </c>
      <c r="G96" s="120">
        <v>19.989999999999998</v>
      </c>
      <c r="H96" s="121">
        <v>0.22</v>
      </c>
      <c r="I96" s="120">
        <f t="shared" si="3"/>
        <v>15.59</v>
      </c>
      <c r="J96" s="153"/>
      <c r="K96" s="120">
        <f t="shared" si="4"/>
        <v>0</v>
      </c>
      <c r="L96" s="119" t="s">
        <v>3</v>
      </c>
      <c r="M96" s="119" t="s">
        <v>11</v>
      </c>
      <c r="N96" s="122" t="s">
        <v>30</v>
      </c>
      <c r="O96" s="123"/>
    </row>
    <row r="97" spans="1:15">
      <c r="A97" s="119" t="s">
        <v>1012</v>
      </c>
      <c r="B97" s="119" t="s">
        <v>1013</v>
      </c>
      <c r="C97" s="119" t="s">
        <v>1014</v>
      </c>
      <c r="D97" s="119" t="s">
        <v>0</v>
      </c>
      <c r="E97" s="119" t="s">
        <v>146</v>
      </c>
      <c r="F97" s="119" t="s">
        <v>2</v>
      </c>
      <c r="G97" s="120">
        <v>16.989999999999998</v>
      </c>
      <c r="H97" s="121">
        <v>0.22</v>
      </c>
      <c r="I97" s="120">
        <f t="shared" si="3"/>
        <v>13.25</v>
      </c>
      <c r="J97" s="153"/>
      <c r="K97" s="120">
        <f t="shared" si="4"/>
        <v>0</v>
      </c>
      <c r="L97" s="119" t="s">
        <v>3</v>
      </c>
      <c r="M97" s="119" t="s">
        <v>802</v>
      </c>
      <c r="N97" s="122" t="s">
        <v>401</v>
      </c>
      <c r="O97" s="123"/>
    </row>
    <row r="98" spans="1:15">
      <c r="A98" s="119" t="s">
        <v>1032</v>
      </c>
      <c r="B98" s="119" t="s">
        <v>1033</v>
      </c>
      <c r="C98" s="119" t="s">
        <v>104</v>
      </c>
      <c r="D98" s="119" t="s">
        <v>1034</v>
      </c>
      <c r="E98" s="119" t="s">
        <v>376</v>
      </c>
      <c r="F98" s="119" t="s">
        <v>2</v>
      </c>
      <c r="G98" s="120">
        <v>16.989999999999998</v>
      </c>
      <c r="H98" s="121">
        <v>0.22</v>
      </c>
      <c r="I98" s="120">
        <f t="shared" si="3"/>
        <v>13.25</v>
      </c>
      <c r="J98" s="153"/>
      <c r="K98" s="120">
        <f t="shared" si="4"/>
        <v>0</v>
      </c>
      <c r="L98" s="119" t="s">
        <v>3</v>
      </c>
      <c r="M98" s="119" t="s">
        <v>193</v>
      </c>
      <c r="N98" s="122" t="s">
        <v>18</v>
      </c>
      <c r="O98" s="123"/>
    </row>
    <row r="99" spans="1:15">
      <c r="A99" s="119" t="s">
        <v>1085</v>
      </c>
      <c r="B99" s="119" t="s">
        <v>1086</v>
      </c>
      <c r="C99" s="119" t="s">
        <v>1087</v>
      </c>
      <c r="D99" s="119" t="s">
        <v>1088</v>
      </c>
      <c r="E99" s="119" t="s">
        <v>376</v>
      </c>
      <c r="F99" s="119" t="s">
        <v>2</v>
      </c>
      <c r="G99" s="120">
        <v>16.989999999999998</v>
      </c>
      <c r="H99" s="121">
        <v>0.22</v>
      </c>
      <c r="I99" s="120">
        <f t="shared" si="3"/>
        <v>13.25</v>
      </c>
      <c r="J99" s="153"/>
      <c r="K99" s="120">
        <f t="shared" si="4"/>
        <v>0</v>
      </c>
      <c r="L99" s="119" t="s">
        <v>3</v>
      </c>
      <c r="M99" s="119" t="s">
        <v>193</v>
      </c>
      <c r="N99" s="122" t="s">
        <v>552</v>
      </c>
      <c r="O99" s="123"/>
    </row>
    <row r="100" spans="1:15">
      <c r="A100" s="107" t="s">
        <v>965</v>
      </c>
      <c r="B100" s="107" t="s">
        <v>966</v>
      </c>
      <c r="C100" s="107" t="s">
        <v>967</v>
      </c>
      <c r="D100" s="107" t="s">
        <v>968</v>
      </c>
      <c r="E100" s="107" t="s">
        <v>969</v>
      </c>
      <c r="F100" s="107" t="s">
        <v>2</v>
      </c>
      <c r="G100" s="25">
        <v>16.989999999999998</v>
      </c>
      <c r="H100" s="109">
        <v>0.22</v>
      </c>
      <c r="I100" s="25">
        <f t="shared" si="3"/>
        <v>13.25</v>
      </c>
      <c r="J100" s="154"/>
      <c r="K100" s="25">
        <f t="shared" si="4"/>
        <v>0</v>
      </c>
      <c r="L100" s="107" t="s">
        <v>3</v>
      </c>
      <c r="M100" s="107" t="s">
        <v>193</v>
      </c>
      <c r="N100" s="111" t="s">
        <v>80</v>
      </c>
      <c r="O100" s="123"/>
    </row>
    <row r="101" spans="1:15">
      <c r="A101" s="107" t="s">
        <v>219</v>
      </c>
      <c r="B101" s="107" t="s">
        <v>220</v>
      </c>
      <c r="C101" s="107" t="s">
        <v>221</v>
      </c>
      <c r="D101" s="107" t="s">
        <v>222</v>
      </c>
      <c r="E101" s="107" t="s">
        <v>223</v>
      </c>
      <c r="F101" s="107" t="s">
        <v>2</v>
      </c>
      <c r="G101" s="25">
        <v>17.989999999999998</v>
      </c>
      <c r="H101" s="109">
        <v>0.22</v>
      </c>
      <c r="I101" s="25">
        <f t="shared" si="3"/>
        <v>14.03</v>
      </c>
      <c r="J101" s="154"/>
      <c r="K101" s="25">
        <f t="shared" si="4"/>
        <v>0</v>
      </c>
      <c r="L101" s="107" t="s">
        <v>3</v>
      </c>
      <c r="M101" s="107" t="s">
        <v>4</v>
      </c>
      <c r="N101" s="111" t="s">
        <v>82</v>
      </c>
      <c r="O101" s="123"/>
    </row>
    <row r="102" spans="1:15">
      <c r="A102" s="107" t="s">
        <v>1142</v>
      </c>
      <c r="B102" s="107" t="s">
        <v>1143</v>
      </c>
      <c r="C102" s="107" t="s">
        <v>1144</v>
      </c>
      <c r="D102" s="107" t="s">
        <v>1145</v>
      </c>
      <c r="E102" s="107" t="s">
        <v>35</v>
      </c>
      <c r="F102" s="107" t="s">
        <v>2</v>
      </c>
      <c r="G102" s="25">
        <v>16.989999999999998</v>
      </c>
      <c r="H102" s="109">
        <v>0.22</v>
      </c>
      <c r="I102" s="25">
        <f t="shared" si="3"/>
        <v>13.25</v>
      </c>
      <c r="J102" s="154"/>
      <c r="K102" s="25">
        <f t="shared" si="4"/>
        <v>0</v>
      </c>
      <c r="L102" s="107" t="s">
        <v>3</v>
      </c>
      <c r="M102" s="107" t="s">
        <v>100</v>
      </c>
      <c r="N102" s="111" t="s">
        <v>235</v>
      </c>
      <c r="O102" s="123"/>
    </row>
    <row r="103" spans="1:15">
      <c r="A103" s="107" t="s">
        <v>1067</v>
      </c>
      <c r="B103" s="107" t="s">
        <v>1068</v>
      </c>
      <c r="C103" s="107" t="s">
        <v>1069</v>
      </c>
      <c r="D103" s="107" t="s">
        <v>0</v>
      </c>
      <c r="E103" s="107" t="s">
        <v>179</v>
      </c>
      <c r="F103" s="107" t="s">
        <v>2</v>
      </c>
      <c r="G103" s="25">
        <v>16.989999999999998</v>
      </c>
      <c r="H103" s="109">
        <v>0.22</v>
      </c>
      <c r="I103" s="25">
        <f t="shared" si="3"/>
        <v>13.25</v>
      </c>
      <c r="J103" s="154"/>
      <c r="K103" s="25">
        <f t="shared" si="4"/>
        <v>0</v>
      </c>
      <c r="L103" s="107" t="s">
        <v>3</v>
      </c>
      <c r="M103" s="107" t="s">
        <v>193</v>
      </c>
      <c r="N103" s="111" t="s">
        <v>24</v>
      </c>
      <c r="O103" s="123"/>
    </row>
    <row r="104" spans="1:15">
      <c r="A104" s="107" t="s">
        <v>290</v>
      </c>
      <c r="B104" s="107" t="s">
        <v>291</v>
      </c>
      <c r="C104" s="107" t="s">
        <v>292</v>
      </c>
      <c r="D104" s="107" t="s">
        <v>0</v>
      </c>
      <c r="E104" s="107" t="s">
        <v>45</v>
      </c>
      <c r="F104" s="107" t="s">
        <v>2</v>
      </c>
      <c r="G104" s="25">
        <v>17.989999999999998</v>
      </c>
      <c r="H104" s="109">
        <v>0.22</v>
      </c>
      <c r="I104" s="25">
        <f t="shared" si="3"/>
        <v>14.03</v>
      </c>
      <c r="J104" s="154"/>
      <c r="K104" s="25">
        <f t="shared" si="4"/>
        <v>0</v>
      </c>
      <c r="L104" s="107" t="s">
        <v>3191</v>
      </c>
      <c r="M104" s="107" t="s">
        <v>52</v>
      </c>
      <c r="N104" s="111" t="s">
        <v>137</v>
      </c>
      <c r="O104" s="123"/>
    </row>
    <row r="105" spans="1:15">
      <c r="A105" s="107" t="s">
        <v>236</v>
      </c>
      <c r="B105" s="107" t="s">
        <v>237</v>
      </c>
      <c r="C105" s="107" t="s">
        <v>238</v>
      </c>
      <c r="D105" s="107" t="s">
        <v>239</v>
      </c>
      <c r="E105" s="107" t="s">
        <v>37</v>
      </c>
      <c r="F105" s="107" t="s">
        <v>2</v>
      </c>
      <c r="G105" s="25">
        <v>17.989999999999998</v>
      </c>
      <c r="H105" s="109">
        <v>0.22</v>
      </c>
      <c r="I105" s="25">
        <f t="shared" si="3"/>
        <v>14.03</v>
      </c>
      <c r="J105" s="154"/>
      <c r="K105" s="25">
        <f t="shared" si="4"/>
        <v>0</v>
      </c>
      <c r="L105" s="107" t="s">
        <v>3</v>
      </c>
      <c r="M105" s="107" t="s">
        <v>4</v>
      </c>
      <c r="N105" s="111" t="s">
        <v>240</v>
      </c>
      <c r="O105" s="123"/>
    </row>
    <row r="106" spans="1:15">
      <c r="A106" s="119" t="s">
        <v>1077</v>
      </c>
      <c r="B106" s="119" t="s">
        <v>1078</v>
      </c>
      <c r="C106" s="119" t="s">
        <v>1079</v>
      </c>
      <c r="D106" s="119" t="s">
        <v>1080</v>
      </c>
      <c r="E106" s="119" t="s">
        <v>1063</v>
      </c>
      <c r="F106" s="119" t="s">
        <v>2</v>
      </c>
      <c r="G106" s="120">
        <v>13.99</v>
      </c>
      <c r="H106" s="121">
        <v>0.22</v>
      </c>
      <c r="I106" s="120">
        <f t="shared" si="3"/>
        <v>10.91</v>
      </c>
      <c r="J106" s="153"/>
      <c r="K106" s="120">
        <f t="shared" si="4"/>
        <v>0</v>
      </c>
      <c r="L106" s="119" t="s">
        <v>3</v>
      </c>
      <c r="M106" s="119" t="s">
        <v>193</v>
      </c>
      <c r="N106" s="122" t="s">
        <v>24</v>
      </c>
      <c r="O106" s="123"/>
    </row>
    <row r="107" spans="1:15">
      <c r="A107" s="119" t="s">
        <v>1211</v>
      </c>
      <c r="B107" s="119" t="s">
        <v>1212</v>
      </c>
      <c r="C107" s="119" t="s">
        <v>1079</v>
      </c>
      <c r="D107" s="119" t="s">
        <v>1213</v>
      </c>
      <c r="E107" s="119" t="s">
        <v>202</v>
      </c>
      <c r="F107" s="119" t="s">
        <v>2</v>
      </c>
      <c r="G107" s="120">
        <v>17.989999999999998</v>
      </c>
      <c r="H107" s="121">
        <v>0.22</v>
      </c>
      <c r="I107" s="120">
        <f t="shared" si="3"/>
        <v>14.03</v>
      </c>
      <c r="J107" s="153"/>
      <c r="K107" s="120">
        <f t="shared" si="4"/>
        <v>0</v>
      </c>
      <c r="L107" s="119" t="s">
        <v>3</v>
      </c>
      <c r="M107" s="119" t="s">
        <v>193</v>
      </c>
      <c r="N107" s="122" t="s">
        <v>214</v>
      </c>
      <c r="O107" s="123"/>
    </row>
    <row r="108" spans="1:15">
      <c r="A108" s="107" t="s">
        <v>998</v>
      </c>
      <c r="B108" s="107" t="s">
        <v>999</v>
      </c>
      <c r="C108" s="107" t="s">
        <v>1000</v>
      </c>
      <c r="D108" s="107" t="s">
        <v>1001</v>
      </c>
      <c r="E108" s="107" t="s">
        <v>1002</v>
      </c>
      <c r="F108" s="107" t="s">
        <v>2</v>
      </c>
      <c r="G108" s="25">
        <v>16.989999999999998</v>
      </c>
      <c r="H108" s="109">
        <v>0.22</v>
      </c>
      <c r="I108" s="25">
        <f t="shared" si="3"/>
        <v>13.25</v>
      </c>
      <c r="J108" s="154"/>
      <c r="K108" s="25">
        <f t="shared" si="4"/>
        <v>0</v>
      </c>
      <c r="L108" s="107" t="s">
        <v>3</v>
      </c>
      <c r="M108" s="107" t="s">
        <v>1003</v>
      </c>
      <c r="N108" s="111" t="s">
        <v>64</v>
      </c>
      <c r="O108" s="123"/>
    </row>
    <row r="109" spans="1:15">
      <c r="A109" s="119" t="s">
        <v>267</v>
      </c>
      <c r="B109" s="119" t="s">
        <v>268</v>
      </c>
      <c r="C109" s="119" t="s">
        <v>269</v>
      </c>
      <c r="D109" s="119" t="s">
        <v>0</v>
      </c>
      <c r="E109" s="119" t="s">
        <v>45</v>
      </c>
      <c r="F109" s="119" t="s">
        <v>2</v>
      </c>
      <c r="G109" s="120">
        <v>16.989999999999998</v>
      </c>
      <c r="H109" s="121">
        <v>0.22</v>
      </c>
      <c r="I109" s="120">
        <f t="shared" si="3"/>
        <v>13.25</v>
      </c>
      <c r="J109" s="153"/>
      <c r="K109" s="120">
        <f t="shared" si="4"/>
        <v>0</v>
      </c>
      <c r="L109" s="119" t="s">
        <v>3</v>
      </c>
      <c r="M109" s="119" t="s">
        <v>270</v>
      </c>
      <c r="N109" s="122" t="s">
        <v>111</v>
      </c>
      <c r="O109" s="123"/>
    </row>
    <row r="110" spans="1:15">
      <c r="A110" s="107" t="s">
        <v>1234</v>
      </c>
      <c r="B110" s="107" t="s">
        <v>1235</v>
      </c>
      <c r="C110" s="107" t="s">
        <v>1236</v>
      </c>
      <c r="D110" s="107" t="s">
        <v>0</v>
      </c>
      <c r="E110" s="107" t="s">
        <v>266</v>
      </c>
      <c r="F110" s="107" t="s">
        <v>2</v>
      </c>
      <c r="G110" s="25">
        <v>16.989999999999998</v>
      </c>
      <c r="H110" s="109">
        <v>0.22</v>
      </c>
      <c r="I110" s="25">
        <f t="shared" si="3"/>
        <v>13.25</v>
      </c>
      <c r="J110" s="154"/>
      <c r="K110" s="25">
        <f t="shared" si="4"/>
        <v>0</v>
      </c>
      <c r="L110" s="107" t="s">
        <v>3191</v>
      </c>
      <c r="M110" s="107" t="s">
        <v>193</v>
      </c>
      <c r="N110" s="111" t="s">
        <v>123</v>
      </c>
      <c r="O110" s="123"/>
    </row>
    <row r="111" spans="1:15">
      <c r="A111" s="119" t="s">
        <v>1194</v>
      </c>
      <c r="B111" s="119" t="s">
        <v>1195</v>
      </c>
      <c r="C111" s="119" t="s">
        <v>158</v>
      </c>
      <c r="D111" s="119" t="s">
        <v>1196</v>
      </c>
      <c r="E111" s="119" t="s">
        <v>159</v>
      </c>
      <c r="F111" s="119" t="s">
        <v>2</v>
      </c>
      <c r="G111" s="120">
        <v>16.989999999999998</v>
      </c>
      <c r="H111" s="121">
        <v>0.22</v>
      </c>
      <c r="I111" s="120">
        <f t="shared" si="3"/>
        <v>13.25</v>
      </c>
      <c r="J111" s="153"/>
      <c r="K111" s="120">
        <f t="shared" si="4"/>
        <v>0</v>
      </c>
      <c r="L111" s="119" t="s">
        <v>3</v>
      </c>
      <c r="M111" s="119" t="s">
        <v>193</v>
      </c>
      <c r="N111" s="122" t="s">
        <v>405</v>
      </c>
      <c r="O111" s="123"/>
    </row>
    <row r="112" spans="1:15">
      <c r="A112" s="107" t="s">
        <v>241</v>
      </c>
      <c r="B112" s="107" t="s">
        <v>242</v>
      </c>
      <c r="C112" s="107" t="s">
        <v>243</v>
      </c>
      <c r="D112" s="107" t="s">
        <v>0</v>
      </c>
      <c r="E112" s="107" t="s">
        <v>244</v>
      </c>
      <c r="F112" s="107" t="s">
        <v>2</v>
      </c>
      <c r="G112" s="25">
        <v>16.989999999999998</v>
      </c>
      <c r="H112" s="109">
        <v>0.22</v>
      </c>
      <c r="I112" s="25">
        <f t="shared" si="3"/>
        <v>13.25</v>
      </c>
      <c r="J112" s="154"/>
      <c r="K112" s="25">
        <f t="shared" si="4"/>
        <v>0</v>
      </c>
      <c r="L112" s="107" t="s">
        <v>3</v>
      </c>
      <c r="M112" s="107" t="s">
        <v>4</v>
      </c>
      <c r="N112" s="111" t="s">
        <v>245</v>
      </c>
      <c r="O112" s="123"/>
    </row>
    <row r="113" spans="1:15">
      <c r="A113" s="119" t="s">
        <v>936</v>
      </c>
      <c r="B113" s="119" t="s">
        <v>937</v>
      </c>
      <c r="C113" s="119" t="s">
        <v>938</v>
      </c>
      <c r="D113" s="119" t="s">
        <v>939</v>
      </c>
      <c r="E113" s="119" t="s">
        <v>455</v>
      </c>
      <c r="F113" s="119" t="s">
        <v>2</v>
      </c>
      <c r="G113" s="120">
        <v>16.989999999999998</v>
      </c>
      <c r="H113" s="121">
        <v>0.22</v>
      </c>
      <c r="I113" s="120">
        <f t="shared" si="3"/>
        <v>13.25</v>
      </c>
      <c r="J113" s="153"/>
      <c r="K113" s="120">
        <f t="shared" si="4"/>
        <v>0</v>
      </c>
      <c r="L113" s="119" t="s">
        <v>3</v>
      </c>
      <c r="M113" s="119" t="s">
        <v>193</v>
      </c>
      <c r="N113" s="122" t="s">
        <v>82</v>
      </c>
      <c r="O113" s="123"/>
    </row>
    <row r="114" spans="1:15">
      <c r="A114" s="107" t="s">
        <v>1106</v>
      </c>
      <c r="B114" s="107" t="s">
        <v>1107</v>
      </c>
      <c r="C114" s="107" t="s">
        <v>1108</v>
      </c>
      <c r="D114" s="107" t="s">
        <v>1109</v>
      </c>
      <c r="E114" s="107" t="s">
        <v>119</v>
      </c>
      <c r="F114" s="107" t="s">
        <v>2</v>
      </c>
      <c r="G114" s="25">
        <v>16.989999999999998</v>
      </c>
      <c r="H114" s="109">
        <v>0.22</v>
      </c>
      <c r="I114" s="25">
        <f t="shared" si="3"/>
        <v>13.25</v>
      </c>
      <c r="J114" s="154"/>
      <c r="K114" s="25">
        <f t="shared" si="4"/>
        <v>0</v>
      </c>
      <c r="L114" s="107" t="s">
        <v>3</v>
      </c>
      <c r="M114" s="107" t="s">
        <v>193</v>
      </c>
      <c r="N114" s="111" t="s">
        <v>30</v>
      </c>
      <c r="O114" s="123"/>
    </row>
    <row r="115" spans="1:15">
      <c r="A115" s="107" t="s">
        <v>1249</v>
      </c>
      <c r="B115" s="107" t="s">
        <v>1250</v>
      </c>
      <c r="C115" s="107" t="s">
        <v>1251</v>
      </c>
      <c r="D115" s="107" t="s">
        <v>1252</v>
      </c>
      <c r="E115" s="107" t="s">
        <v>10</v>
      </c>
      <c r="F115" s="107" t="s">
        <v>2</v>
      </c>
      <c r="G115" s="25">
        <v>16.989999999999998</v>
      </c>
      <c r="H115" s="109">
        <v>0.22</v>
      </c>
      <c r="I115" s="25">
        <f t="shared" si="3"/>
        <v>13.25</v>
      </c>
      <c r="J115" s="154"/>
      <c r="K115" s="25">
        <f t="shared" si="4"/>
        <v>0</v>
      </c>
      <c r="L115" s="107" t="s">
        <v>3192</v>
      </c>
      <c r="M115" s="107" t="s">
        <v>193</v>
      </c>
      <c r="N115" s="111" t="s">
        <v>18</v>
      </c>
      <c r="O115" s="123"/>
    </row>
    <row r="116" spans="1:15">
      <c r="A116" s="119" t="s">
        <v>914</v>
      </c>
      <c r="B116" s="119" t="s">
        <v>915</v>
      </c>
      <c r="C116" s="119" t="s">
        <v>916</v>
      </c>
      <c r="D116" s="119" t="s">
        <v>0</v>
      </c>
      <c r="E116" s="119" t="s">
        <v>165</v>
      </c>
      <c r="F116" s="119" t="s">
        <v>2</v>
      </c>
      <c r="G116" s="120">
        <v>18.989999999999998</v>
      </c>
      <c r="H116" s="121">
        <v>0.22</v>
      </c>
      <c r="I116" s="120">
        <f t="shared" si="3"/>
        <v>14.81</v>
      </c>
      <c r="J116" s="153"/>
      <c r="K116" s="120">
        <f t="shared" si="4"/>
        <v>0</v>
      </c>
      <c r="L116" s="119" t="s">
        <v>3</v>
      </c>
      <c r="M116" s="119" t="s">
        <v>193</v>
      </c>
      <c r="N116" s="122" t="s">
        <v>142</v>
      </c>
      <c r="O116" s="123"/>
    </row>
    <row r="117" spans="1:15">
      <c r="A117" s="119" t="s">
        <v>1201</v>
      </c>
      <c r="B117" s="119" t="s">
        <v>1202</v>
      </c>
      <c r="C117" s="119" t="s">
        <v>916</v>
      </c>
      <c r="D117" s="119" t="s">
        <v>1200</v>
      </c>
      <c r="E117" s="119" t="s">
        <v>455</v>
      </c>
      <c r="F117" s="119" t="s">
        <v>2</v>
      </c>
      <c r="G117" s="120">
        <v>12.99</v>
      </c>
      <c r="H117" s="121">
        <v>0.22</v>
      </c>
      <c r="I117" s="120">
        <f t="shared" si="3"/>
        <v>10.130000000000001</v>
      </c>
      <c r="J117" s="153"/>
      <c r="K117" s="120">
        <f t="shared" si="4"/>
        <v>0</v>
      </c>
      <c r="L117" s="119" t="s">
        <v>3</v>
      </c>
      <c r="M117" s="119" t="s">
        <v>193</v>
      </c>
      <c r="N117" s="122" t="s">
        <v>300</v>
      </c>
      <c r="O117" s="123"/>
    </row>
    <row r="118" spans="1:15">
      <c r="A118" s="107" t="s">
        <v>1123</v>
      </c>
      <c r="B118" s="107" t="s">
        <v>1124</v>
      </c>
      <c r="C118" s="107" t="s">
        <v>1125</v>
      </c>
      <c r="D118" s="107" t="s">
        <v>1126</v>
      </c>
      <c r="E118" s="107" t="s">
        <v>10</v>
      </c>
      <c r="F118" s="107" t="s">
        <v>2</v>
      </c>
      <c r="G118" s="25">
        <v>16.989999999999998</v>
      </c>
      <c r="H118" s="109">
        <v>0.22</v>
      </c>
      <c r="I118" s="25">
        <f t="shared" ref="I118:I149" si="5">ROUND((G118*0.78),2)</f>
        <v>13.25</v>
      </c>
      <c r="J118" s="154"/>
      <c r="K118" s="25">
        <f t="shared" si="4"/>
        <v>0</v>
      </c>
      <c r="L118" s="107" t="s">
        <v>3</v>
      </c>
      <c r="M118" s="107" t="s">
        <v>193</v>
      </c>
      <c r="N118" s="111" t="s">
        <v>5</v>
      </c>
      <c r="O118" s="123"/>
    </row>
    <row r="119" spans="1:15">
      <c r="A119" s="119" t="s">
        <v>943</v>
      </c>
      <c r="B119" s="119" t="s">
        <v>944</v>
      </c>
      <c r="C119" s="119" t="s">
        <v>945</v>
      </c>
      <c r="D119" s="119" t="s">
        <v>946</v>
      </c>
      <c r="E119" s="119" t="s">
        <v>947</v>
      </c>
      <c r="F119" s="119" t="s">
        <v>2</v>
      </c>
      <c r="G119" s="120">
        <v>17.989999999999998</v>
      </c>
      <c r="H119" s="121">
        <v>0.22</v>
      </c>
      <c r="I119" s="120">
        <f t="shared" si="5"/>
        <v>14.03</v>
      </c>
      <c r="J119" s="153"/>
      <c r="K119" s="120">
        <f t="shared" si="4"/>
        <v>0</v>
      </c>
      <c r="L119" s="119" t="s">
        <v>3</v>
      </c>
      <c r="M119" s="119" t="s">
        <v>193</v>
      </c>
      <c r="N119" s="122" t="s">
        <v>59</v>
      </c>
      <c r="O119" s="123"/>
    </row>
    <row r="120" spans="1:15">
      <c r="A120" s="119" t="s">
        <v>992</v>
      </c>
      <c r="B120" s="119" t="s">
        <v>993</v>
      </c>
      <c r="C120" s="119" t="s">
        <v>945</v>
      </c>
      <c r="D120" s="119" t="s">
        <v>993</v>
      </c>
      <c r="E120" s="119" t="s">
        <v>10</v>
      </c>
      <c r="F120" s="119" t="s">
        <v>2</v>
      </c>
      <c r="G120" s="120">
        <v>16.989999999999998</v>
      </c>
      <c r="H120" s="121">
        <v>0.22</v>
      </c>
      <c r="I120" s="120">
        <f t="shared" si="5"/>
        <v>13.25</v>
      </c>
      <c r="J120" s="153"/>
      <c r="K120" s="120">
        <f t="shared" si="4"/>
        <v>0</v>
      </c>
      <c r="L120" s="119" t="s">
        <v>3</v>
      </c>
      <c r="M120" s="119" t="s">
        <v>193</v>
      </c>
      <c r="N120" s="122" t="s">
        <v>24</v>
      </c>
      <c r="O120" s="123"/>
    </row>
    <row r="121" spans="1:15">
      <c r="A121" s="107" t="s">
        <v>1049</v>
      </c>
      <c r="B121" s="107" t="s">
        <v>1050</v>
      </c>
      <c r="C121" s="107" t="s">
        <v>1051</v>
      </c>
      <c r="D121" s="107" t="s">
        <v>0</v>
      </c>
      <c r="E121" s="107" t="s">
        <v>244</v>
      </c>
      <c r="F121" s="107" t="s">
        <v>2</v>
      </c>
      <c r="G121" s="25">
        <v>16.989999999999998</v>
      </c>
      <c r="H121" s="109">
        <v>0.22</v>
      </c>
      <c r="I121" s="25">
        <f t="shared" si="5"/>
        <v>13.25</v>
      </c>
      <c r="J121" s="154"/>
      <c r="K121" s="25">
        <f t="shared" si="4"/>
        <v>0</v>
      </c>
      <c r="L121" s="107" t="s">
        <v>3</v>
      </c>
      <c r="M121" s="107" t="s">
        <v>270</v>
      </c>
      <c r="N121" s="111" t="s">
        <v>111</v>
      </c>
      <c r="O121" s="123"/>
    </row>
    <row r="122" spans="1:15">
      <c r="A122" s="107" t="s">
        <v>301</v>
      </c>
      <c r="B122" s="107" t="s">
        <v>302</v>
      </c>
      <c r="C122" s="107" t="s">
        <v>303</v>
      </c>
      <c r="D122" s="107" t="s">
        <v>0</v>
      </c>
      <c r="E122" s="107" t="s">
        <v>86</v>
      </c>
      <c r="F122" s="107" t="s">
        <v>2</v>
      </c>
      <c r="G122" s="25">
        <v>17.989999999999998</v>
      </c>
      <c r="H122" s="109">
        <v>0.22</v>
      </c>
      <c r="I122" s="25">
        <f t="shared" si="5"/>
        <v>14.03</v>
      </c>
      <c r="J122" s="154"/>
      <c r="K122" s="25">
        <f t="shared" si="4"/>
        <v>0</v>
      </c>
      <c r="L122" s="107" t="s">
        <v>3192</v>
      </c>
      <c r="M122" s="107" t="s">
        <v>17</v>
      </c>
      <c r="N122" s="111" t="s">
        <v>64</v>
      </c>
      <c r="O122" s="123"/>
    </row>
    <row r="123" spans="1:15">
      <c r="A123" s="119" t="s">
        <v>204</v>
      </c>
      <c r="B123" s="119" t="s">
        <v>205</v>
      </c>
      <c r="C123" s="119" t="s">
        <v>206</v>
      </c>
      <c r="D123" s="119" t="s">
        <v>207</v>
      </c>
      <c r="E123" s="119" t="s">
        <v>208</v>
      </c>
      <c r="F123" s="119" t="s">
        <v>2</v>
      </c>
      <c r="G123" s="120">
        <v>17.989999999999998</v>
      </c>
      <c r="H123" s="121">
        <v>0.22</v>
      </c>
      <c r="I123" s="120">
        <f t="shared" si="5"/>
        <v>14.03</v>
      </c>
      <c r="J123" s="153"/>
      <c r="K123" s="120">
        <f t="shared" si="4"/>
        <v>0</v>
      </c>
      <c r="L123" s="119" t="s">
        <v>3</v>
      </c>
      <c r="M123" s="119" t="s">
        <v>11</v>
      </c>
      <c r="N123" s="122" t="s">
        <v>123</v>
      </c>
      <c r="O123" s="123"/>
    </row>
    <row r="124" spans="1:15">
      <c r="A124" s="119" t="s">
        <v>271</v>
      </c>
      <c r="B124" s="119" t="s">
        <v>272</v>
      </c>
      <c r="C124" s="119" t="s">
        <v>206</v>
      </c>
      <c r="D124" s="119" t="s">
        <v>207</v>
      </c>
      <c r="E124" s="119" t="s">
        <v>208</v>
      </c>
      <c r="F124" s="119" t="s">
        <v>2</v>
      </c>
      <c r="G124" s="120">
        <v>17.989999999999998</v>
      </c>
      <c r="H124" s="121">
        <v>0.22</v>
      </c>
      <c r="I124" s="120">
        <f t="shared" si="5"/>
        <v>14.03</v>
      </c>
      <c r="J124" s="153"/>
      <c r="K124" s="120">
        <f t="shared" si="4"/>
        <v>0</v>
      </c>
      <c r="L124" s="119" t="s">
        <v>3</v>
      </c>
      <c r="M124" s="119" t="s">
        <v>11</v>
      </c>
      <c r="N124" s="122" t="s">
        <v>71</v>
      </c>
      <c r="O124" s="123"/>
    </row>
    <row r="125" spans="1:15">
      <c r="A125" s="107" t="s">
        <v>1118</v>
      </c>
      <c r="B125" s="107" t="s">
        <v>1119</v>
      </c>
      <c r="C125" s="107" t="s">
        <v>1120</v>
      </c>
      <c r="D125" s="107" t="s">
        <v>1121</v>
      </c>
      <c r="E125" s="107" t="s">
        <v>1122</v>
      </c>
      <c r="F125" s="107" t="s">
        <v>2</v>
      </c>
      <c r="G125" s="25">
        <v>16.989999999999998</v>
      </c>
      <c r="H125" s="109">
        <v>0.22</v>
      </c>
      <c r="I125" s="25">
        <f t="shared" si="5"/>
        <v>13.25</v>
      </c>
      <c r="J125" s="154"/>
      <c r="K125" s="25">
        <f t="shared" si="4"/>
        <v>0</v>
      </c>
      <c r="L125" s="107" t="s">
        <v>3</v>
      </c>
      <c r="M125" s="107" t="s">
        <v>193</v>
      </c>
      <c r="N125" s="111" t="s">
        <v>616</v>
      </c>
      <c r="O125" s="123"/>
    </row>
    <row r="126" spans="1:15">
      <c r="A126" s="119" t="s">
        <v>285</v>
      </c>
      <c r="B126" s="119" t="s">
        <v>286</v>
      </c>
      <c r="C126" s="119" t="s">
        <v>287</v>
      </c>
      <c r="D126" s="119" t="s">
        <v>288</v>
      </c>
      <c r="E126" s="119" t="s">
        <v>16</v>
      </c>
      <c r="F126" s="119" t="s">
        <v>2</v>
      </c>
      <c r="G126" s="120">
        <v>16.989999999999998</v>
      </c>
      <c r="H126" s="121">
        <v>0.22</v>
      </c>
      <c r="I126" s="120">
        <f t="shared" si="5"/>
        <v>13.25</v>
      </c>
      <c r="J126" s="153"/>
      <c r="K126" s="120">
        <f t="shared" si="4"/>
        <v>0</v>
      </c>
      <c r="L126" s="119" t="s">
        <v>3</v>
      </c>
      <c r="M126" s="119" t="s">
        <v>289</v>
      </c>
      <c r="N126" s="122" t="s">
        <v>53</v>
      </c>
      <c r="O126" s="123"/>
    </row>
    <row r="127" spans="1:15">
      <c r="A127" s="119" t="s">
        <v>1326</v>
      </c>
      <c r="B127" s="119" t="s">
        <v>1327</v>
      </c>
      <c r="C127" s="119" t="s">
        <v>1328</v>
      </c>
      <c r="D127" s="119" t="s">
        <v>1329</v>
      </c>
      <c r="E127" s="119" t="s">
        <v>86</v>
      </c>
      <c r="F127" s="119" t="s">
        <v>2</v>
      </c>
      <c r="G127" s="120">
        <v>24.99</v>
      </c>
      <c r="H127" s="121">
        <v>0.22</v>
      </c>
      <c r="I127" s="120">
        <f t="shared" si="5"/>
        <v>19.489999999999998</v>
      </c>
      <c r="J127" s="153"/>
      <c r="K127" s="120">
        <f t="shared" si="4"/>
        <v>0</v>
      </c>
      <c r="L127" s="119" t="s">
        <v>3193</v>
      </c>
      <c r="M127" s="119" t="s">
        <v>1003</v>
      </c>
      <c r="N127" s="122" t="s">
        <v>5</v>
      </c>
      <c r="O127" s="123"/>
    </row>
    <row r="128" spans="1:15">
      <c r="A128" s="119" t="s">
        <v>6</v>
      </c>
      <c r="B128" s="119" t="s">
        <v>7</v>
      </c>
      <c r="C128" s="119" t="s">
        <v>8</v>
      </c>
      <c r="D128" s="119" t="s">
        <v>9</v>
      </c>
      <c r="E128" s="119" t="s">
        <v>10</v>
      </c>
      <c r="F128" s="119" t="s">
        <v>2</v>
      </c>
      <c r="G128" s="120">
        <v>18.989999999999998</v>
      </c>
      <c r="H128" s="121">
        <v>0.22</v>
      </c>
      <c r="I128" s="120">
        <f t="shared" si="5"/>
        <v>14.81</v>
      </c>
      <c r="J128" s="153"/>
      <c r="K128" s="120">
        <f t="shared" si="4"/>
        <v>0</v>
      </c>
      <c r="L128" s="119" t="s">
        <v>3</v>
      </c>
      <c r="M128" s="119" t="s">
        <v>11</v>
      </c>
      <c r="N128" s="122" t="s">
        <v>12</v>
      </c>
      <c r="O128" s="123"/>
    </row>
    <row r="129" spans="1:15">
      <c r="A129" s="119" t="s">
        <v>2379</v>
      </c>
      <c r="B129" s="119" t="s">
        <v>2380</v>
      </c>
      <c r="C129" s="119" t="s">
        <v>1180</v>
      </c>
      <c r="D129" s="119" t="s">
        <v>0</v>
      </c>
      <c r="E129" s="119" t="s">
        <v>1182</v>
      </c>
      <c r="F129" s="119" t="s">
        <v>2</v>
      </c>
      <c r="G129" s="120">
        <v>13.99</v>
      </c>
      <c r="H129" s="121">
        <v>0.22</v>
      </c>
      <c r="I129" s="120">
        <f t="shared" si="5"/>
        <v>10.91</v>
      </c>
      <c r="J129" s="153"/>
      <c r="K129" s="120">
        <f t="shared" si="4"/>
        <v>0</v>
      </c>
      <c r="L129" s="119" t="s">
        <v>3</v>
      </c>
      <c r="M129" s="119" t="s">
        <v>193</v>
      </c>
      <c r="N129" s="122" t="s">
        <v>2381</v>
      </c>
      <c r="O129" s="123"/>
    </row>
    <row r="130" spans="1:15">
      <c r="A130" s="119" t="s">
        <v>1178</v>
      </c>
      <c r="B130" s="119" t="s">
        <v>1179</v>
      </c>
      <c r="C130" s="119" t="s">
        <v>1180</v>
      </c>
      <c r="D130" s="119" t="s">
        <v>1181</v>
      </c>
      <c r="E130" s="119" t="s">
        <v>1182</v>
      </c>
      <c r="F130" s="119" t="s">
        <v>2</v>
      </c>
      <c r="G130" s="120">
        <v>14.99</v>
      </c>
      <c r="H130" s="121">
        <v>0.22</v>
      </c>
      <c r="I130" s="120">
        <f t="shared" si="5"/>
        <v>11.69</v>
      </c>
      <c r="J130" s="153"/>
      <c r="K130" s="120">
        <f t="shared" si="4"/>
        <v>0</v>
      </c>
      <c r="L130" s="119" t="s">
        <v>3</v>
      </c>
      <c r="M130" s="119" t="s">
        <v>193</v>
      </c>
      <c r="N130" s="122" t="s">
        <v>1183</v>
      </c>
      <c r="O130" s="123"/>
    </row>
    <row r="131" spans="1:15">
      <c r="A131" s="119" t="s">
        <v>2890</v>
      </c>
      <c r="B131" s="119" t="s">
        <v>2891</v>
      </c>
      <c r="C131" s="119" t="s">
        <v>1180</v>
      </c>
      <c r="D131" s="119" t="s">
        <v>2892</v>
      </c>
      <c r="E131" s="119" t="s">
        <v>1182</v>
      </c>
      <c r="F131" s="119" t="s">
        <v>2</v>
      </c>
      <c r="G131" s="120">
        <v>13.99</v>
      </c>
      <c r="H131" s="121">
        <v>0.22</v>
      </c>
      <c r="I131" s="120">
        <f t="shared" si="5"/>
        <v>10.91</v>
      </c>
      <c r="J131" s="153"/>
      <c r="K131" s="120">
        <f t="shared" si="4"/>
        <v>0</v>
      </c>
      <c r="L131" s="119" t="s">
        <v>3</v>
      </c>
      <c r="M131" s="119" t="s">
        <v>193</v>
      </c>
      <c r="N131" s="122" t="s">
        <v>2893</v>
      </c>
      <c r="O131" s="123"/>
    </row>
    <row r="132" spans="1:15">
      <c r="A132" s="119" t="s">
        <v>1273</v>
      </c>
      <c r="B132" s="119" t="s">
        <v>1274</v>
      </c>
      <c r="C132" s="119" t="s">
        <v>1275</v>
      </c>
      <c r="D132" s="119" t="s">
        <v>1276</v>
      </c>
      <c r="E132" s="119" t="s">
        <v>109</v>
      </c>
      <c r="F132" s="119" t="s">
        <v>2</v>
      </c>
      <c r="G132" s="120">
        <v>16.989999999999998</v>
      </c>
      <c r="H132" s="121">
        <v>0.22</v>
      </c>
      <c r="I132" s="120">
        <f t="shared" si="5"/>
        <v>13.25</v>
      </c>
      <c r="J132" s="153"/>
      <c r="K132" s="120">
        <f t="shared" si="4"/>
        <v>0</v>
      </c>
      <c r="L132" s="119" t="s">
        <v>3192</v>
      </c>
      <c r="M132" s="119" t="s">
        <v>193</v>
      </c>
      <c r="N132" s="122" t="s">
        <v>53</v>
      </c>
      <c r="O132" s="123"/>
    </row>
    <row r="133" spans="1:15">
      <c r="A133" s="107" t="s">
        <v>1021</v>
      </c>
      <c r="B133" s="107" t="s">
        <v>1022</v>
      </c>
      <c r="C133" s="107" t="s">
        <v>1023</v>
      </c>
      <c r="D133" s="107" t="s">
        <v>0</v>
      </c>
      <c r="E133" s="107" t="s">
        <v>119</v>
      </c>
      <c r="F133" s="107" t="s">
        <v>2</v>
      </c>
      <c r="G133" s="25">
        <v>16.989999999999998</v>
      </c>
      <c r="H133" s="109">
        <v>0.22</v>
      </c>
      <c r="I133" s="25">
        <f t="shared" si="5"/>
        <v>13.25</v>
      </c>
      <c r="J133" s="154"/>
      <c r="K133" s="25">
        <f t="shared" si="4"/>
        <v>0</v>
      </c>
      <c r="L133" s="107" t="s">
        <v>3</v>
      </c>
      <c r="M133" s="107" t="s">
        <v>193</v>
      </c>
      <c r="N133" s="111" t="s">
        <v>332</v>
      </c>
      <c r="O133" s="123"/>
    </row>
    <row r="134" spans="1:15">
      <c r="A134" s="107" t="s">
        <v>977</v>
      </c>
      <c r="B134" s="107" t="s">
        <v>978</v>
      </c>
      <c r="C134" s="107" t="s">
        <v>979</v>
      </c>
      <c r="D134" s="107" t="s">
        <v>980</v>
      </c>
      <c r="E134" s="107" t="s">
        <v>376</v>
      </c>
      <c r="F134" s="107" t="s">
        <v>2</v>
      </c>
      <c r="G134" s="25">
        <v>16.989999999999998</v>
      </c>
      <c r="H134" s="109">
        <v>0.22</v>
      </c>
      <c r="I134" s="25">
        <f t="shared" si="5"/>
        <v>13.25</v>
      </c>
      <c r="J134" s="154"/>
      <c r="K134" s="25">
        <f t="shared" si="4"/>
        <v>0</v>
      </c>
      <c r="L134" s="107" t="s">
        <v>3</v>
      </c>
      <c r="M134" s="107" t="s">
        <v>193</v>
      </c>
      <c r="N134" s="111" t="s">
        <v>262</v>
      </c>
      <c r="O134" s="123"/>
    </row>
    <row r="135" spans="1:15">
      <c r="A135" s="107" t="s">
        <v>1266</v>
      </c>
      <c r="B135" s="107" t="s">
        <v>1267</v>
      </c>
      <c r="C135" s="107" t="s">
        <v>1268</v>
      </c>
      <c r="D135" s="107" t="s">
        <v>1269</v>
      </c>
      <c r="E135" s="107" t="s">
        <v>119</v>
      </c>
      <c r="F135" s="107" t="s">
        <v>2</v>
      </c>
      <c r="G135" s="25">
        <v>16.989999999999998</v>
      </c>
      <c r="H135" s="109">
        <v>0.22</v>
      </c>
      <c r="I135" s="25">
        <f t="shared" si="5"/>
        <v>13.25</v>
      </c>
      <c r="J135" s="154"/>
      <c r="K135" s="25">
        <f t="shared" si="4"/>
        <v>0</v>
      </c>
      <c r="L135" s="107" t="s">
        <v>3192</v>
      </c>
      <c r="M135" s="107" t="s">
        <v>193</v>
      </c>
      <c r="N135" s="111" t="s">
        <v>137</v>
      </c>
      <c r="O135" s="123"/>
    </row>
    <row r="136" spans="1:15">
      <c r="A136" s="107" t="s">
        <v>1214</v>
      </c>
      <c r="B136" s="107" t="s">
        <v>1215</v>
      </c>
      <c r="C136" s="107" t="s">
        <v>1216</v>
      </c>
      <c r="D136" s="107" t="s">
        <v>1217</v>
      </c>
      <c r="E136" s="107" t="s">
        <v>363</v>
      </c>
      <c r="F136" s="107" t="s">
        <v>2</v>
      </c>
      <c r="G136" s="25">
        <v>16.989999999999998</v>
      </c>
      <c r="H136" s="109">
        <v>0.22</v>
      </c>
      <c r="I136" s="25">
        <f t="shared" si="5"/>
        <v>13.25</v>
      </c>
      <c r="J136" s="154"/>
      <c r="K136" s="25">
        <f t="shared" si="4"/>
        <v>0</v>
      </c>
      <c r="L136" s="108" t="s">
        <v>3</v>
      </c>
      <c r="M136" s="107" t="s">
        <v>1218</v>
      </c>
      <c r="N136" s="111" t="s">
        <v>328</v>
      </c>
      <c r="O136" s="123"/>
    </row>
    <row r="137" spans="1:15">
      <c r="A137" s="107" t="s">
        <v>985</v>
      </c>
      <c r="B137" s="107" t="s">
        <v>986</v>
      </c>
      <c r="C137" s="107" t="s">
        <v>987</v>
      </c>
      <c r="D137" s="107" t="s">
        <v>0</v>
      </c>
      <c r="E137" s="107" t="s">
        <v>3190</v>
      </c>
      <c r="F137" s="107" t="s">
        <v>2</v>
      </c>
      <c r="G137" s="25">
        <v>16.989999999999998</v>
      </c>
      <c r="H137" s="109">
        <v>0.22</v>
      </c>
      <c r="I137" s="25">
        <f t="shared" si="5"/>
        <v>13.25</v>
      </c>
      <c r="J137" s="154"/>
      <c r="K137" s="25">
        <f t="shared" si="4"/>
        <v>0</v>
      </c>
      <c r="L137" s="107" t="s">
        <v>3</v>
      </c>
      <c r="M137" s="107" t="s">
        <v>193</v>
      </c>
      <c r="N137" s="111" t="s">
        <v>115</v>
      </c>
      <c r="O137" s="123"/>
    </row>
    <row r="138" spans="1:15">
      <c r="A138" s="107" t="s">
        <v>215</v>
      </c>
      <c r="B138" s="107" t="s">
        <v>216</v>
      </c>
      <c r="C138" s="107" t="s">
        <v>217</v>
      </c>
      <c r="D138" s="107" t="s">
        <v>0</v>
      </c>
      <c r="E138" s="107" t="s">
        <v>16</v>
      </c>
      <c r="F138" s="107" t="s">
        <v>2</v>
      </c>
      <c r="G138" s="25">
        <v>17.989999999999998</v>
      </c>
      <c r="H138" s="109">
        <v>0.22</v>
      </c>
      <c r="I138" s="25">
        <f t="shared" si="5"/>
        <v>14.03</v>
      </c>
      <c r="J138" s="154"/>
      <c r="K138" s="25">
        <f t="shared" si="4"/>
        <v>0</v>
      </c>
      <c r="L138" s="107" t="s">
        <v>3</v>
      </c>
      <c r="M138" s="107" t="s">
        <v>17</v>
      </c>
      <c r="N138" s="111" t="s">
        <v>218</v>
      </c>
      <c r="O138" s="123"/>
    </row>
    <row r="139" spans="1:15">
      <c r="A139" s="107" t="s">
        <v>1131</v>
      </c>
      <c r="B139" s="107" t="s">
        <v>1132</v>
      </c>
      <c r="C139" s="107" t="s">
        <v>1133</v>
      </c>
      <c r="D139" s="107" t="s">
        <v>1134</v>
      </c>
      <c r="E139" s="107" t="s">
        <v>947</v>
      </c>
      <c r="F139" s="107" t="s">
        <v>2</v>
      </c>
      <c r="G139" s="25">
        <v>17.989999999999998</v>
      </c>
      <c r="H139" s="109">
        <v>0.22</v>
      </c>
      <c r="I139" s="25">
        <f t="shared" si="5"/>
        <v>14.03</v>
      </c>
      <c r="J139" s="154"/>
      <c r="K139" s="25">
        <f t="shared" si="4"/>
        <v>0</v>
      </c>
      <c r="L139" s="107" t="s">
        <v>3</v>
      </c>
      <c r="M139" s="107" t="s">
        <v>193</v>
      </c>
      <c r="N139" s="111" t="s">
        <v>433</v>
      </c>
      <c r="O139" s="123"/>
    </row>
    <row r="140" spans="1:15">
      <c r="A140" s="107" t="s">
        <v>1127</v>
      </c>
      <c r="B140" s="107" t="s">
        <v>1128</v>
      </c>
      <c r="C140" s="107" t="s">
        <v>1129</v>
      </c>
      <c r="D140" s="107" t="s">
        <v>1130</v>
      </c>
      <c r="E140" s="107" t="s">
        <v>136</v>
      </c>
      <c r="F140" s="107" t="s">
        <v>2</v>
      </c>
      <c r="G140" s="25">
        <v>16.989999999999998</v>
      </c>
      <c r="H140" s="109">
        <v>0.22</v>
      </c>
      <c r="I140" s="25">
        <f t="shared" si="5"/>
        <v>13.25</v>
      </c>
      <c r="J140" s="154"/>
      <c r="K140" s="25">
        <f t="shared" si="4"/>
        <v>0</v>
      </c>
      <c r="L140" s="107" t="s">
        <v>3</v>
      </c>
      <c r="M140" s="107" t="s">
        <v>193</v>
      </c>
      <c r="N140" s="111" t="s">
        <v>819</v>
      </c>
      <c r="O140" s="123"/>
    </row>
    <row r="141" spans="1:15">
      <c r="A141" s="119" t="s">
        <v>1184</v>
      </c>
      <c r="B141" s="119" t="s">
        <v>1185</v>
      </c>
      <c r="C141" s="119" t="s">
        <v>1174</v>
      </c>
      <c r="D141" s="119" t="s">
        <v>1175</v>
      </c>
      <c r="E141" s="119" t="s">
        <v>223</v>
      </c>
      <c r="F141" s="119" t="s">
        <v>2</v>
      </c>
      <c r="G141" s="120">
        <v>19.989999999999998</v>
      </c>
      <c r="H141" s="121">
        <v>0.22</v>
      </c>
      <c r="I141" s="120">
        <f t="shared" si="5"/>
        <v>15.59</v>
      </c>
      <c r="J141" s="153"/>
      <c r="K141" s="120">
        <f t="shared" si="4"/>
        <v>0</v>
      </c>
      <c r="L141" s="119" t="s">
        <v>3</v>
      </c>
      <c r="M141" s="119" t="s">
        <v>270</v>
      </c>
      <c r="N141" s="122" t="s">
        <v>101</v>
      </c>
      <c r="O141" s="123"/>
    </row>
    <row r="142" spans="1:15">
      <c r="A142" s="119" t="s">
        <v>1186</v>
      </c>
      <c r="B142" s="119" t="s">
        <v>1187</v>
      </c>
      <c r="C142" s="119" t="s">
        <v>1174</v>
      </c>
      <c r="D142" s="119" t="s">
        <v>1175</v>
      </c>
      <c r="E142" s="119" t="s">
        <v>223</v>
      </c>
      <c r="F142" s="119" t="s">
        <v>2</v>
      </c>
      <c r="G142" s="120">
        <v>19.989999999999998</v>
      </c>
      <c r="H142" s="121">
        <v>0.22</v>
      </c>
      <c r="I142" s="120">
        <f t="shared" si="5"/>
        <v>15.59</v>
      </c>
      <c r="J142" s="153"/>
      <c r="K142" s="120">
        <f t="shared" si="4"/>
        <v>0</v>
      </c>
      <c r="L142" s="119" t="s">
        <v>3</v>
      </c>
      <c r="M142" s="119" t="s">
        <v>270</v>
      </c>
      <c r="N142" s="122" t="s">
        <v>1188</v>
      </c>
      <c r="O142" s="123"/>
    </row>
    <row r="143" spans="1:15">
      <c r="A143" s="107" t="s">
        <v>898</v>
      </c>
      <c r="B143" s="107" t="s">
        <v>899</v>
      </c>
      <c r="C143" s="107" t="s">
        <v>900</v>
      </c>
      <c r="D143" s="107" t="s">
        <v>0</v>
      </c>
      <c r="E143" s="107" t="s">
        <v>249</v>
      </c>
      <c r="F143" s="107" t="s">
        <v>2</v>
      </c>
      <c r="G143" s="25">
        <v>16.989999999999998</v>
      </c>
      <c r="H143" s="109">
        <v>0.22</v>
      </c>
      <c r="I143" s="25">
        <f t="shared" si="5"/>
        <v>13.25</v>
      </c>
      <c r="J143" s="154"/>
      <c r="K143" s="25">
        <f t="shared" si="4"/>
        <v>0</v>
      </c>
      <c r="L143" s="107" t="s">
        <v>3</v>
      </c>
      <c r="M143" s="107" t="s">
        <v>193</v>
      </c>
      <c r="N143" s="111" t="s">
        <v>218</v>
      </c>
      <c r="O143" s="123"/>
    </row>
    <row r="144" spans="1:15">
      <c r="A144" s="107" t="s">
        <v>1064</v>
      </c>
      <c r="B144" s="107" t="s">
        <v>1065</v>
      </c>
      <c r="C144" s="107" t="s">
        <v>1066</v>
      </c>
      <c r="D144" s="107" t="s">
        <v>1011</v>
      </c>
      <c r="E144" s="107" t="s">
        <v>16</v>
      </c>
      <c r="F144" s="107" t="s">
        <v>2</v>
      </c>
      <c r="G144" s="25">
        <v>14.99</v>
      </c>
      <c r="H144" s="109">
        <v>0.22</v>
      </c>
      <c r="I144" s="25">
        <f t="shared" si="5"/>
        <v>11.69</v>
      </c>
      <c r="J144" s="154"/>
      <c r="K144" s="25">
        <f t="shared" si="4"/>
        <v>0</v>
      </c>
      <c r="L144" s="107" t="s">
        <v>3</v>
      </c>
      <c r="M144" s="107" t="s">
        <v>193</v>
      </c>
      <c r="N144" s="111" t="s">
        <v>405</v>
      </c>
      <c r="O144" s="123"/>
    </row>
    <row r="145" spans="1:15">
      <c r="A145" s="107" t="s">
        <v>1008</v>
      </c>
      <c r="B145" s="107" t="s">
        <v>1009</v>
      </c>
      <c r="C145" s="107" t="s">
        <v>1010</v>
      </c>
      <c r="D145" s="107" t="s">
        <v>1011</v>
      </c>
      <c r="E145" s="107" t="s">
        <v>16</v>
      </c>
      <c r="F145" s="107" t="s">
        <v>2</v>
      </c>
      <c r="G145" s="25">
        <v>14.99</v>
      </c>
      <c r="H145" s="109">
        <v>0.22</v>
      </c>
      <c r="I145" s="25">
        <f t="shared" si="5"/>
        <v>11.69</v>
      </c>
      <c r="J145" s="154"/>
      <c r="K145" s="25">
        <f t="shared" si="4"/>
        <v>0</v>
      </c>
      <c r="L145" s="107" t="s">
        <v>3</v>
      </c>
      <c r="M145" s="107" t="s">
        <v>193</v>
      </c>
      <c r="N145" s="111" t="s">
        <v>277</v>
      </c>
      <c r="O145" s="123"/>
    </row>
    <row r="146" spans="1:15">
      <c r="A146" s="107" t="s">
        <v>961</v>
      </c>
      <c r="B146" s="107" t="s">
        <v>962</v>
      </c>
      <c r="C146" s="107" t="s">
        <v>963</v>
      </c>
      <c r="D146" s="107" t="s">
        <v>964</v>
      </c>
      <c r="E146" s="107" t="s">
        <v>202</v>
      </c>
      <c r="F146" s="107" t="s">
        <v>2</v>
      </c>
      <c r="G146" s="25">
        <v>17.989999999999998</v>
      </c>
      <c r="H146" s="109">
        <v>0.22</v>
      </c>
      <c r="I146" s="25">
        <f t="shared" si="5"/>
        <v>14.03</v>
      </c>
      <c r="J146" s="154"/>
      <c r="K146" s="25">
        <f t="shared" si="4"/>
        <v>0</v>
      </c>
      <c r="L146" s="107" t="s">
        <v>3</v>
      </c>
      <c r="M146" s="107" t="s">
        <v>17</v>
      </c>
      <c r="N146" s="111" t="s">
        <v>12</v>
      </c>
      <c r="O146" s="123"/>
    </row>
    <row r="147" spans="1:15">
      <c r="A147" s="107" t="s">
        <v>1263</v>
      </c>
      <c r="B147" s="107" t="s">
        <v>1264</v>
      </c>
      <c r="C147" s="107" t="s">
        <v>1265</v>
      </c>
      <c r="D147" s="107" t="s">
        <v>0</v>
      </c>
      <c r="E147" s="107" t="s">
        <v>35</v>
      </c>
      <c r="F147" s="107" t="s">
        <v>2</v>
      </c>
      <c r="G147" s="25">
        <v>16.989999999999998</v>
      </c>
      <c r="H147" s="109">
        <v>0.22</v>
      </c>
      <c r="I147" s="25">
        <f t="shared" si="5"/>
        <v>13.25</v>
      </c>
      <c r="J147" s="154"/>
      <c r="K147" s="25">
        <f t="shared" si="4"/>
        <v>0</v>
      </c>
      <c r="L147" s="107" t="s">
        <v>3192</v>
      </c>
      <c r="M147" s="107" t="s">
        <v>100</v>
      </c>
      <c r="N147" s="111" t="s">
        <v>59</v>
      </c>
      <c r="O147" s="123"/>
    </row>
    <row r="148" spans="1:15">
      <c r="A148" s="107" t="s">
        <v>1230</v>
      </c>
      <c r="B148" s="107" t="s">
        <v>1231</v>
      </c>
      <c r="C148" s="107" t="s">
        <v>1232</v>
      </c>
      <c r="D148" s="107" t="s">
        <v>1233</v>
      </c>
      <c r="E148" s="107" t="s">
        <v>10</v>
      </c>
      <c r="F148" s="107" t="s">
        <v>2</v>
      </c>
      <c r="G148" s="25">
        <v>16.989999999999998</v>
      </c>
      <c r="H148" s="109">
        <v>0.22</v>
      </c>
      <c r="I148" s="25">
        <f t="shared" si="5"/>
        <v>13.25</v>
      </c>
      <c r="J148" s="154"/>
      <c r="K148" s="25">
        <f t="shared" si="4"/>
        <v>0</v>
      </c>
      <c r="L148" s="107" t="s">
        <v>3191</v>
      </c>
      <c r="M148" s="107" t="s">
        <v>193</v>
      </c>
      <c r="N148" s="111" t="s">
        <v>36</v>
      </c>
      <c r="O148" s="123"/>
    </row>
    <row r="149" spans="1:15">
      <c r="A149" s="119" t="s">
        <v>1241</v>
      </c>
      <c r="B149" s="119" t="s">
        <v>1242</v>
      </c>
      <c r="C149" s="119" t="s">
        <v>1243</v>
      </c>
      <c r="D149" s="119" t="s">
        <v>1244</v>
      </c>
      <c r="E149" s="119" t="s">
        <v>165</v>
      </c>
      <c r="F149" s="119" t="s">
        <v>2</v>
      </c>
      <c r="G149" s="120">
        <v>17.989999999999998</v>
      </c>
      <c r="H149" s="121">
        <v>0.22</v>
      </c>
      <c r="I149" s="120">
        <f t="shared" si="5"/>
        <v>14.03</v>
      </c>
      <c r="J149" s="153"/>
      <c r="K149" s="120">
        <f t="shared" si="4"/>
        <v>0</v>
      </c>
      <c r="L149" s="119" t="s">
        <v>3191</v>
      </c>
      <c r="M149" s="119" t="s">
        <v>193</v>
      </c>
      <c r="N149" s="122" t="s">
        <v>53</v>
      </c>
      <c r="O149" s="123"/>
    </row>
    <row r="150" spans="1:15">
      <c r="A150" s="107" t="s">
        <v>905</v>
      </c>
      <c r="B150" s="107" t="s">
        <v>906</v>
      </c>
      <c r="C150" s="107" t="s">
        <v>907</v>
      </c>
      <c r="D150" s="107" t="s">
        <v>0</v>
      </c>
      <c r="E150" s="107" t="s">
        <v>109</v>
      </c>
      <c r="F150" s="107" t="s">
        <v>2</v>
      </c>
      <c r="G150" s="25">
        <v>16.989999999999998</v>
      </c>
      <c r="H150" s="109">
        <v>0.22</v>
      </c>
      <c r="I150" s="25">
        <f t="shared" ref="I150:I176" si="6">ROUND((G150*0.78),2)</f>
        <v>13.25</v>
      </c>
      <c r="J150" s="154"/>
      <c r="K150" s="25">
        <f t="shared" si="4"/>
        <v>0</v>
      </c>
      <c r="L150" s="107" t="s">
        <v>3</v>
      </c>
      <c r="M150" s="107" t="s">
        <v>100</v>
      </c>
      <c r="N150" s="111" t="s">
        <v>262</v>
      </c>
      <c r="O150" s="123"/>
    </row>
    <row r="151" spans="1:15">
      <c r="A151" s="107" t="s">
        <v>970</v>
      </c>
      <c r="B151" s="107" t="s">
        <v>971</v>
      </c>
      <c r="C151" s="107" t="s">
        <v>972</v>
      </c>
      <c r="D151" s="107" t="s">
        <v>0</v>
      </c>
      <c r="E151" s="107" t="s">
        <v>969</v>
      </c>
      <c r="F151" s="107" t="s">
        <v>2</v>
      </c>
      <c r="G151" s="25">
        <v>16.989999999999998</v>
      </c>
      <c r="H151" s="109">
        <v>0.22</v>
      </c>
      <c r="I151" s="25">
        <f t="shared" si="6"/>
        <v>13.25</v>
      </c>
      <c r="J151" s="154"/>
      <c r="K151" s="25">
        <f t="shared" ref="K151:K214" si="7">J151*I151</f>
        <v>0</v>
      </c>
      <c r="L151" s="107" t="s">
        <v>3</v>
      </c>
      <c r="M151" s="107" t="s">
        <v>100</v>
      </c>
      <c r="N151" s="111" t="s">
        <v>142</v>
      </c>
      <c r="O151" s="123"/>
    </row>
    <row r="152" spans="1:15">
      <c r="A152" s="119" t="s">
        <v>994</v>
      </c>
      <c r="B152" s="119" t="s">
        <v>995</v>
      </c>
      <c r="C152" s="119" t="s">
        <v>996</v>
      </c>
      <c r="D152" s="119" t="s">
        <v>997</v>
      </c>
      <c r="E152" s="119" t="s">
        <v>952</v>
      </c>
      <c r="F152" s="119" t="s">
        <v>2</v>
      </c>
      <c r="G152" s="120">
        <v>16.989999999999998</v>
      </c>
      <c r="H152" s="121">
        <v>0.22</v>
      </c>
      <c r="I152" s="120">
        <f t="shared" si="6"/>
        <v>13.25</v>
      </c>
      <c r="J152" s="153"/>
      <c r="K152" s="120">
        <f t="shared" si="7"/>
        <v>0</v>
      </c>
      <c r="L152" s="119" t="s">
        <v>3</v>
      </c>
      <c r="M152" s="119" t="s">
        <v>193</v>
      </c>
      <c r="N152" s="122" t="s">
        <v>71</v>
      </c>
      <c r="O152" s="123"/>
    </row>
    <row r="153" spans="1:15">
      <c r="A153" s="107" t="s">
        <v>1260</v>
      </c>
      <c r="B153" s="107" t="s">
        <v>1261</v>
      </c>
      <c r="C153" s="107" t="s">
        <v>1262</v>
      </c>
      <c r="D153" s="107" t="s">
        <v>0</v>
      </c>
      <c r="E153" s="107" t="s">
        <v>16</v>
      </c>
      <c r="F153" s="107" t="s">
        <v>2</v>
      </c>
      <c r="G153" s="25">
        <v>16.989999999999998</v>
      </c>
      <c r="H153" s="109">
        <v>0.22</v>
      </c>
      <c r="I153" s="25">
        <f t="shared" si="6"/>
        <v>13.25</v>
      </c>
      <c r="J153" s="154"/>
      <c r="K153" s="25">
        <f t="shared" si="7"/>
        <v>0</v>
      </c>
      <c r="L153" s="107" t="s">
        <v>3192</v>
      </c>
      <c r="M153" s="107" t="s">
        <v>193</v>
      </c>
      <c r="N153" s="111" t="s">
        <v>115</v>
      </c>
      <c r="O153" s="123"/>
    </row>
    <row r="154" spans="1:15">
      <c r="A154" s="107" t="s">
        <v>282</v>
      </c>
      <c r="B154" s="107" t="s">
        <v>283</v>
      </c>
      <c r="C154" s="107" t="s">
        <v>284</v>
      </c>
      <c r="D154" s="107" t="s">
        <v>0</v>
      </c>
      <c r="E154" s="107" t="s">
        <v>16</v>
      </c>
      <c r="F154" s="107" t="s">
        <v>2</v>
      </c>
      <c r="G154" s="25">
        <v>17.989999999999998</v>
      </c>
      <c r="H154" s="109">
        <v>0.22</v>
      </c>
      <c r="I154" s="25">
        <f t="shared" si="6"/>
        <v>14.03</v>
      </c>
      <c r="J154" s="154"/>
      <c r="K154" s="25">
        <f t="shared" si="7"/>
        <v>0</v>
      </c>
      <c r="L154" s="107" t="s">
        <v>3</v>
      </c>
      <c r="M154" s="107" t="s">
        <v>17</v>
      </c>
      <c r="N154" s="111" t="s">
        <v>167</v>
      </c>
      <c r="O154" s="123"/>
    </row>
    <row r="155" spans="1:15">
      <c r="A155" s="107" t="s">
        <v>1468</v>
      </c>
      <c r="B155" s="107" t="s">
        <v>1469</v>
      </c>
      <c r="C155" s="107" t="s">
        <v>1470</v>
      </c>
      <c r="D155" s="107" t="s">
        <v>1469</v>
      </c>
      <c r="E155" s="107" t="s">
        <v>10</v>
      </c>
      <c r="F155" s="107" t="s">
        <v>2</v>
      </c>
      <c r="G155" s="25">
        <v>17.989999999999998</v>
      </c>
      <c r="H155" s="109">
        <v>0.22</v>
      </c>
      <c r="I155" s="25">
        <f t="shared" si="6"/>
        <v>14.03</v>
      </c>
      <c r="J155" s="154"/>
      <c r="K155" s="25">
        <f t="shared" si="7"/>
        <v>0</v>
      </c>
      <c r="L155" s="107" t="s">
        <v>3192</v>
      </c>
      <c r="M155" s="107" t="s">
        <v>193</v>
      </c>
      <c r="N155" s="111" t="s">
        <v>74</v>
      </c>
      <c r="O155" s="123"/>
    </row>
    <row r="156" spans="1:15">
      <c r="A156" s="107" t="s">
        <v>1253</v>
      </c>
      <c r="B156" s="107" t="s">
        <v>1254</v>
      </c>
      <c r="C156" s="107" t="s">
        <v>1255</v>
      </c>
      <c r="D156" s="107" t="s">
        <v>0</v>
      </c>
      <c r="E156" s="107" t="s">
        <v>249</v>
      </c>
      <c r="F156" s="107" t="s">
        <v>2</v>
      </c>
      <c r="G156" s="25">
        <v>16.989999999999998</v>
      </c>
      <c r="H156" s="109">
        <v>0.22</v>
      </c>
      <c r="I156" s="25">
        <f t="shared" si="6"/>
        <v>13.25</v>
      </c>
      <c r="J156" s="154"/>
      <c r="K156" s="25">
        <f t="shared" si="7"/>
        <v>0</v>
      </c>
      <c r="L156" s="107" t="s">
        <v>3192</v>
      </c>
      <c r="M156" s="107" t="s">
        <v>193</v>
      </c>
      <c r="N156" s="111" t="s">
        <v>245</v>
      </c>
      <c r="O156" s="123"/>
    </row>
    <row r="157" spans="1:15">
      <c r="A157" s="119" t="s">
        <v>886</v>
      </c>
      <c r="B157" s="119" t="s">
        <v>887</v>
      </c>
      <c r="C157" s="119" t="s">
        <v>888</v>
      </c>
      <c r="D157" s="119" t="s">
        <v>889</v>
      </c>
      <c r="E157" s="119" t="s">
        <v>16</v>
      </c>
      <c r="F157" s="119" t="s">
        <v>2</v>
      </c>
      <c r="G157" s="120">
        <v>16.989999999999998</v>
      </c>
      <c r="H157" s="121">
        <v>0.22</v>
      </c>
      <c r="I157" s="120">
        <f t="shared" si="6"/>
        <v>13.25</v>
      </c>
      <c r="J157" s="153"/>
      <c r="K157" s="120">
        <f t="shared" si="7"/>
        <v>0</v>
      </c>
      <c r="L157" s="119" t="s">
        <v>3</v>
      </c>
      <c r="M157" s="119" t="s">
        <v>289</v>
      </c>
      <c r="N157" s="122" t="s">
        <v>24</v>
      </c>
      <c r="O157" s="123"/>
    </row>
    <row r="158" spans="1:15">
      <c r="A158" s="107" t="s">
        <v>1070</v>
      </c>
      <c r="B158" s="107" t="s">
        <v>1071</v>
      </c>
      <c r="C158" s="107" t="s">
        <v>1072</v>
      </c>
      <c r="D158" s="107" t="s">
        <v>0</v>
      </c>
      <c r="E158" s="107" t="s">
        <v>266</v>
      </c>
      <c r="F158" s="107" t="s">
        <v>2</v>
      </c>
      <c r="G158" s="25">
        <v>16.989999999999998</v>
      </c>
      <c r="H158" s="109">
        <v>0.22</v>
      </c>
      <c r="I158" s="25">
        <f t="shared" si="6"/>
        <v>13.25</v>
      </c>
      <c r="J158" s="154"/>
      <c r="K158" s="25">
        <f t="shared" si="7"/>
        <v>0</v>
      </c>
      <c r="L158" s="107" t="s">
        <v>3</v>
      </c>
      <c r="M158" s="107" t="s">
        <v>193</v>
      </c>
      <c r="N158" s="111" t="s">
        <v>175</v>
      </c>
      <c r="O158" s="123"/>
    </row>
    <row r="159" spans="1:15">
      <c r="A159" s="107" t="s">
        <v>1110</v>
      </c>
      <c r="B159" s="107" t="s">
        <v>1111</v>
      </c>
      <c r="C159" s="107" t="s">
        <v>1112</v>
      </c>
      <c r="D159" s="107" t="s">
        <v>1113</v>
      </c>
      <c r="E159" s="107" t="s">
        <v>223</v>
      </c>
      <c r="F159" s="107" t="s">
        <v>2</v>
      </c>
      <c r="G159" s="25">
        <v>16.989999999999998</v>
      </c>
      <c r="H159" s="109">
        <v>0.22</v>
      </c>
      <c r="I159" s="25">
        <f t="shared" si="6"/>
        <v>13.25</v>
      </c>
      <c r="J159" s="154"/>
      <c r="K159" s="25">
        <f t="shared" si="7"/>
        <v>0</v>
      </c>
      <c r="L159" s="107" t="s">
        <v>3</v>
      </c>
      <c r="M159" s="107" t="s">
        <v>270</v>
      </c>
      <c r="N159" s="111" t="s">
        <v>59</v>
      </c>
      <c r="O159" s="123"/>
    </row>
    <row r="160" spans="1:15">
      <c r="A160" s="119" t="s">
        <v>13</v>
      </c>
      <c r="B160" s="119" t="s">
        <v>14</v>
      </c>
      <c r="C160" s="119" t="s">
        <v>15</v>
      </c>
      <c r="D160" s="119" t="s">
        <v>0</v>
      </c>
      <c r="E160" s="119" t="s">
        <v>16</v>
      </c>
      <c r="F160" s="119" t="s">
        <v>2</v>
      </c>
      <c r="G160" s="120">
        <v>17.989999999999998</v>
      </c>
      <c r="H160" s="121">
        <v>0.22</v>
      </c>
      <c r="I160" s="120">
        <f t="shared" si="6"/>
        <v>14.03</v>
      </c>
      <c r="J160" s="153"/>
      <c r="K160" s="120">
        <f t="shared" si="7"/>
        <v>0</v>
      </c>
      <c r="L160" s="119" t="s">
        <v>3</v>
      </c>
      <c r="M160" s="119" t="s">
        <v>17</v>
      </c>
      <c r="N160" s="122" t="s">
        <v>18</v>
      </c>
      <c r="O160" s="123"/>
    </row>
    <row r="161" spans="1:15">
      <c r="A161" s="107" t="s">
        <v>263</v>
      </c>
      <c r="B161" s="107" t="s">
        <v>264</v>
      </c>
      <c r="C161" s="107" t="s">
        <v>265</v>
      </c>
      <c r="D161" s="107" t="s">
        <v>0</v>
      </c>
      <c r="E161" s="107" t="s">
        <v>266</v>
      </c>
      <c r="F161" s="107" t="s">
        <v>2</v>
      </c>
      <c r="G161" s="25">
        <v>17.989999999999998</v>
      </c>
      <c r="H161" s="109">
        <v>0.22</v>
      </c>
      <c r="I161" s="25">
        <f t="shared" si="6"/>
        <v>14.03</v>
      </c>
      <c r="J161" s="154"/>
      <c r="K161" s="25">
        <f t="shared" si="7"/>
        <v>0</v>
      </c>
      <c r="L161" s="108" t="s">
        <v>3</v>
      </c>
      <c r="M161" s="107" t="s">
        <v>17</v>
      </c>
      <c r="N161" s="111" t="s">
        <v>218</v>
      </c>
      <c r="O161" s="123"/>
    </row>
    <row r="162" spans="1:15">
      <c r="A162" s="119" t="s">
        <v>1245</v>
      </c>
      <c r="B162" s="119" t="s">
        <v>1246</v>
      </c>
      <c r="C162" s="119" t="s">
        <v>1247</v>
      </c>
      <c r="D162" s="119" t="s">
        <v>1248</v>
      </c>
      <c r="E162" s="119" t="s">
        <v>202</v>
      </c>
      <c r="F162" s="119" t="s">
        <v>2</v>
      </c>
      <c r="G162" s="120">
        <v>16.989999999999998</v>
      </c>
      <c r="H162" s="121">
        <v>0.22</v>
      </c>
      <c r="I162" s="120">
        <f t="shared" si="6"/>
        <v>13.25</v>
      </c>
      <c r="J162" s="153"/>
      <c r="K162" s="120">
        <f t="shared" si="7"/>
        <v>0</v>
      </c>
      <c r="L162" s="119" t="s">
        <v>3192</v>
      </c>
      <c r="M162" s="119" t="s">
        <v>193</v>
      </c>
      <c r="N162" s="122" t="s">
        <v>180</v>
      </c>
      <c r="O162" s="123"/>
    </row>
    <row r="163" spans="1:15">
      <c r="A163" s="107" t="s">
        <v>278</v>
      </c>
      <c r="B163" s="107" t="s">
        <v>279</v>
      </c>
      <c r="C163" s="107" t="s">
        <v>280</v>
      </c>
      <c r="D163" s="107" t="s">
        <v>0</v>
      </c>
      <c r="E163" s="107" t="s">
        <v>281</v>
      </c>
      <c r="F163" s="107" t="s">
        <v>2</v>
      </c>
      <c r="G163" s="25">
        <v>17.989999999999998</v>
      </c>
      <c r="H163" s="109">
        <v>0.22</v>
      </c>
      <c r="I163" s="25">
        <f t="shared" si="6"/>
        <v>14.03</v>
      </c>
      <c r="J163" s="154"/>
      <c r="K163" s="25">
        <f t="shared" si="7"/>
        <v>0</v>
      </c>
      <c r="L163" s="107" t="s">
        <v>3</v>
      </c>
      <c r="M163" s="107" t="s">
        <v>52</v>
      </c>
      <c r="N163" s="111" t="s">
        <v>228</v>
      </c>
      <c r="O163" s="123"/>
    </row>
    <row r="164" spans="1:15">
      <c r="A164" s="107" t="s">
        <v>329</v>
      </c>
      <c r="B164" s="107" t="s">
        <v>330</v>
      </c>
      <c r="C164" s="107" t="s">
        <v>331</v>
      </c>
      <c r="D164" s="107" t="s">
        <v>330</v>
      </c>
      <c r="E164" s="107" t="s">
        <v>151</v>
      </c>
      <c r="F164" s="107" t="s">
        <v>2</v>
      </c>
      <c r="G164" s="25">
        <v>16.989999999999998</v>
      </c>
      <c r="H164" s="109">
        <v>0.22</v>
      </c>
      <c r="I164" s="25">
        <f t="shared" si="6"/>
        <v>13.25</v>
      </c>
      <c r="J164" s="154"/>
      <c r="K164" s="25">
        <f t="shared" si="7"/>
        <v>0</v>
      </c>
      <c r="L164" s="107" t="s">
        <v>3192</v>
      </c>
      <c r="M164" s="107" t="s">
        <v>193</v>
      </c>
      <c r="N164" s="111" t="s">
        <v>332</v>
      </c>
      <c r="O164" s="123"/>
    </row>
    <row r="165" spans="1:15">
      <c r="A165" s="119" t="s">
        <v>1055</v>
      </c>
      <c r="B165" s="119" t="s">
        <v>1056</v>
      </c>
      <c r="C165" s="119" t="s">
        <v>1057</v>
      </c>
      <c r="D165" s="119" t="s">
        <v>1058</v>
      </c>
      <c r="E165" s="119" t="s">
        <v>73</v>
      </c>
      <c r="F165" s="119" t="s">
        <v>2</v>
      </c>
      <c r="G165" s="120">
        <v>17.989999999999998</v>
      </c>
      <c r="H165" s="121">
        <v>0.22</v>
      </c>
      <c r="I165" s="120">
        <f t="shared" si="6"/>
        <v>14.03</v>
      </c>
      <c r="J165" s="153"/>
      <c r="K165" s="120">
        <f t="shared" si="7"/>
        <v>0</v>
      </c>
      <c r="L165" s="119" t="s">
        <v>3</v>
      </c>
      <c r="M165" s="119" t="s">
        <v>193</v>
      </c>
      <c r="N165" s="122" t="s">
        <v>180</v>
      </c>
      <c r="O165" s="123"/>
    </row>
    <row r="166" spans="1:15">
      <c r="A166" s="107" t="s">
        <v>1170</v>
      </c>
      <c r="B166" s="107" t="s">
        <v>1171</v>
      </c>
      <c r="C166" s="107" t="s">
        <v>1172</v>
      </c>
      <c r="D166" s="107" t="s">
        <v>1173</v>
      </c>
      <c r="E166" s="107" t="s">
        <v>45</v>
      </c>
      <c r="F166" s="107" t="s">
        <v>2</v>
      </c>
      <c r="G166" s="25">
        <v>16.989999999999998</v>
      </c>
      <c r="H166" s="109">
        <v>0.22</v>
      </c>
      <c r="I166" s="25">
        <f t="shared" si="6"/>
        <v>13.25</v>
      </c>
      <c r="J166" s="154"/>
      <c r="K166" s="25">
        <f t="shared" si="7"/>
        <v>0</v>
      </c>
      <c r="L166" s="107" t="s">
        <v>3</v>
      </c>
      <c r="M166" s="107" t="s">
        <v>289</v>
      </c>
      <c r="N166" s="111" t="s">
        <v>228</v>
      </c>
      <c r="O166" s="123"/>
    </row>
    <row r="167" spans="1:15">
      <c r="A167" s="107" t="s">
        <v>658</v>
      </c>
      <c r="B167" s="107" t="s">
        <v>659</v>
      </c>
      <c r="C167" s="107" t="s">
        <v>660</v>
      </c>
      <c r="D167" s="107" t="s">
        <v>0</v>
      </c>
      <c r="E167" s="107" t="s">
        <v>179</v>
      </c>
      <c r="F167" s="107" t="s">
        <v>2</v>
      </c>
      <c r="G167" s="25">
        <v>17.989999999999998</v>
      </c>
      <c r="H167" s="109">
        <v>0.22</v>
      </c>
      <c r="I167" s="25">
        <f t="shared" si="6"/>
        <v>14.03</v>
      </c>
      <c r="J167" s="154"/>
      <c r="K167" s="25">
        <f t="shared" si="7"/>
        <v>0</v>
      </c>
      <c r="L167" s="107" t="s">
        <v>3192</v>
      </c>
      <c r="M167" s="107" t="s">
        <v>17</v>
      </c>
      <c r="N167" s="111" t="s">
        <v>661</v>
      </c>
      <c r="O167" s="123"/>
    </row>
    <row r="168" spans="1:15">
      <c r="A168" s="107" t="s">
        <v>953</v>
      </c>
      <c r="B168" s="107" t="s">
        <v>954</v>
      </c>
      <c r="C168" s="107" t="s">
        <v>955</v>
      </c>
      <c r="D168" s="107" t="s">
        <v>956</v>
      </c>
      <c r="E168" s="107" t="s">
        <v>119</v>
      </c>
      <c r="F168" s="107" t="s">
        <v>2</v>
      </c>
      <c r="G168" s="25">
        <v>16.989999999999998</v>
      </c>
      <c r="H168" s="109">
        <v>0.22</v>
      </c>
      <c r="I168" s="25">
        <f t="shared" si="6"/>
        <v>13.25</v>
      </c>
      <c r="J168" s="154"/>
      <c r="K168" s="25">
        <f t="shared" si="7"/>
        <v>0</v>
      </c>
      <c r="L168" s="107" t="s">
        <v>3</v>
      </c>
      <c r="M168" s="107" t="s">
        <v>193</v>
      </c>
      <c r="N168" s="111" t="s">
        <v>71</v>
      </c>
      <c r="O168" s="123"/>
    </row>
    <row r="169" spans="1:15">
      <c r="A169" s="107" t="s">
        <v>1015</v>
      </c>
      <c r="B169" s="107" t="s">
        <v>1016</v>
      </c>
      <c r="C169" s="107" t="s">
        <v>1017</v>
      </c>
      <c r="D169" s="107" t="s">
        <v>0</v>
      </c>
      <c r="E169" s="107" t="s">
        <v>119</v>
      </c>
      <c r="F169" s="107" t="s">
        <v>2</v>
      </c>
      <c r="G169" s="25">
        <v>16.989999999999998</v>
      </c>
      <c r="H169" s="109">
        <v>0.22</v>
      </c>
      <c r="I169" s="25">
        <f t="shared" si="6"/>
        <v>13.25</v>
      </c>
      <c r="J169" s="154"/>
      <c r="K169" s="25">
        <f t="shared" si="7"/>
        <v>0</v>
      </c>
      <c r="L169" s="107" t="s">
        <v>3</v>
      </c>
      <c r="M169" s="107" t="s">
        <v>193</v>
      </c>
      <c r="N169" s="111" t="s">
        <v>552</v>
      </c>
      <c r="O169" s="123"/>
    </row>
    <row r="170" spans="1:15">
      <c r="A170" s="107" t="s">
        <v>1146</v>
      </c>
      <c r="B170" s="107" t="s">
        <v>1147</v>
      </c>
      <c r="C170" s="107" t="s">
        <v>1148</v>
      </c>
      <c r="D170" s="107" t="s">
        <v>1149</v>
      </c>
      <c r="E170" s="107" t="s">
        <v>223</v>
      </c>
      <c r="F170" s="107" t="s">
        <v>2</v>
      </c>
      <c r="G170" s="25">
        <v>16.989999999999998</v>
      </c>
      <c r="H170" s="109">
        <v>0.22</v>
      </c>
      <c r="I170" s="25">
        <f t="shared" si="6"/>
        <v>13.25</v>
      </c>
      <c r="J170" s="154"/>
      <c r="K170" s="25">
        <f t="shared" si="7"/>
        <v>0</v>
      </c>
      <c r="L170" s="107" t="s">
        <v>3</v>
      </c>
      <c r="M170" s="107" t="s">
        <v>270</v>
      </c>
      <c r="N170" s="111" t="s">
        <v>64</v>
      </c>
      <c r="O170" s="123"/>
    </row>
    <row r="171" spans="1:15">
      <c r="A171" s="107" t="s">
        <v>1028</v>
      </c>
      <c r="B171" s="107" t="s">
        <v>1029</v>
      </c>
      <c r="C171" s="107" t="s">
        <v>1030</v>
      </c>
      <c r="D171" s="107" t="s">
        <v>1031</v>
      </c>
      <c r="E171" s="107" t="s">
        <v>947</v>
      </c>
      <c r="F171" s="107" t="s">
        <v>2</v>
      </c>
      <c r="G171" s="25">
        <v>16.989999999999998</v>
      </c>
      <c r="H171" s="109">
        <v>0.22</v>
      </c>
      <c r="I171" s="25">
        <f t="shared" si="6"/>
        <v>13.25</v>
      </c>
      <c r="J171" s="154"/>
      <c r="K171" s="25">
        <f t="shared" si="7"/>
        <v>0</v>
      </c>
      <c r="L171" s="107" t="s">
        <v>3</v>
      </c>
      <c r="M171" s="107" t="s">
        <v>270</v>
      </c>
      <c r="N171" s="111" t="s">
        <v>142</v>
      </c>
      <c r="O171" s="123"/>
    </row>
    <row r="172" spans="1:15">
      <c r="A172" s="107" t="s">
        <v>224</v>
      </c>
      <c r="B172" s="107" t="s">
        <v>225</v>
      </c>
      <c r="C172" s="107" t="s">
        <v>226</v>
      </c>
      <c r="D172" s="107" t="s">
        <v>227</v>
      </c>
      <c r="E172" s="107" t="s">
        <v>23</v>
      </c>
      <c r="F172" s="107" t="s">
        <v>2</v>
      </c>
      <c r="G172" s="25">
        <v>17.989999999999998</v>
      </c>
      <c r="H172" s="109">
        <v>0.22</v>
      </c>
      <c r="I172" s="25">
        <f t="shared" si="6"/>
        <v>14.03</v>
      </c>
      <c r="J172" s="154"/>
      <c r="K172" s="25">
        <f t="shared" si="7"/>
        <v>0</v>
      </c>
      <c r="L172" s="107" t="s">
        <v>3</v>
      </c>
      <c r="M172" s="107" t="s">
        <v>17</v>
      </c>
      <c r="N172" s="111" t="s">
        <v>228</v>
      </c>
      <c r="O172" s="123"/>
    </row>
    <row r="173" spans="1:15">
      <c r="A173" s="119" t="s">
        <v>1166</v>
      </c>
      <c r="B173" s="119" t="s">
        <v>1167</v>
      </c>
      <c r="C173" s="119" t="s">
        <v>1168</v>
      </c>
      <c r="D173" s="119" t="s">
        <v>1169</v>
      </c>
      <c r="E173" s="119" t="s">
        <v>16</v>
      </c>
      <c r="F173" s="119" t="s">
        <v>2</v>
      </c>
      <c r="G173" s="120">
        <v>16.989999999999998</v>
      </c>
      <c r="H173" s="121">
        <v>0.22</v>
      </c>
      <c r="I173" s="120">
        <f t="shared" si="6"/>
        <v>13.25</v>
      </c>
      <c r="J173" s="153"/>
      <c r="K173" s="120">
        <f t="shared" si="7"/>
        <v>0</v>
      </c>
      <c r="L173" s="119" t="s">
        <v>3</v>
      </c>
      <c r="M173" s="119" t="s">
        <v>193</v>
      </c>
      <c r="N173" s="122" t="s">
        <v>405</v>
      </c>
      <c r="O173" s="123"/>
    </row>
    <row r="174" spans="1:15">
      <c r="A174" s="119" t="s">
        <v>316</v>
      </c>
      <c r="B174" s="119" t="s">
        <v>317</v>
      </c>
      <c r="C174" s="119" t="s">
        <v>318</v>
      </c>
      <c r="D174" s="119" t="s">
        <v>319</v>
      </c>
      <c r="E174" s="119" t="s">
        <v>208</v>
      </c>
      <c r="F174" s="119" t="s">
        <v>2</v>
      </c>
      <c r="G174" s="120">
        <v>19.989999999999998</v>
      </c>
      <c r="H174" s="121">
        <v>0.22</v>
      </c>
      <c r="I174" s="120">
        <f t="shared" si="6"/>
        <v>15.59</v>
      </c>
      <c r="J174" s="153"/>
      <c r="K174" s="120">
        <f t="shared" si="7"/>
        <v>0</v>
      </c>
      <c r="L174" s="119" t="s">
        <v>3192</v>
      </c>
      <c r="M174" s="119" t="s">
        <v>11</v>
      </c>
      <c r="N174" s="122" t="s">
        <v>24</v>
      </c>
      <c r="O174" s="123"/>
    </row>
    <row r="175" spans="1:15">
      <c r="A175" s="107" t="s">
        <v>948</v>
      </c>
      <c r="B175" s="107" t="s">
        <v>949</v>
      </c>
      <c r="C175" s="107" t="s">
        <v>950</v>
      </c>
      <c r="D175" s="107" t="s">
        <v>951</v>
      </c>
      <c r="E175" s="107" t="s">
        <v>952</v>
      </c>
      <c r="F175" s="107" t="s">
        <v>2</v>
      </c>
      <c r="G175" s="25">
        <v>16.989999999999998</v>
      </c>
      <c r="H175" s="109">
        <v>0.22</v>
      </c>
      <c r="I175" s="25">
        <f t="shared" si="6"/>
        <v>13.25</v>
      </c>
      <c r="J175" s="154"/>
      <c r="K175" s="25">
        <f t="shared" si="7"/>
        <v>0</v>
      </c>
      <c r="L175" s="107" t="s">
        <v>3</v>
      </c>
      <c r="M175" s="107" t="s">
        <v>193</v>
      </c>
      <c r="N175" s="111" t="s">
        <v>328</v>
      </c>
      <c r="O175" s="123"/>
    </row>
    <row r="176" spans="1:15">
      <c r="A176" s="119" t="s">
        <v>31</v>
      </c>
      <c r="B176" s="119" t="s">
        <v>32</v>
      </c>
      <c r="C176" s="119" t="s">
        <v>33</v>
      </c>
      <c r="D176" s="119" t="s">
        <v>34</v>
      </c>
      <c r="E176" s="119" t="s">
        <v>35</v>
      </c>
      <c r="F176" s="119" t="s">
        <v>2</v>
      </c>
      <c r="G176" s="120">
        <v>18.989999999999998</v>
      </c>
      <c r="H176" s="121">
        <v>0.22</v>
      </c>
      <c r="I176" s="120">
        <f t="shared" si="6"/>
        <v>14.81</v>
      </c>
      <c r="J176" s="153"/>
      <c r="K176" s="120">
        <f t="shared" si="7"/>
        <v>0</v>
      </c>
      <c r="L176" s="119" t="s">
        <v>3</v>
      </c>
      <c r="M176" s="119" t="s">
        <v>11</v>
      </c>
      <c r="N176" s="122" t="s">
        <v>36</v>
      </c>
      <c r="O176" s="123"/>
    </row>
    <row r="177" spans="1:15">
      <c r="A177" s="107"/>
      <c r="B177" s="107"/>
      <c r="C177" s="107"/>
      <c r="D177" s="107"/>
      <c r="E177" s="107"/>
      <c r="F177" s="107"/>
      <c r="G177" s="25"/>
      <c r="H177" s="109"/>
      <c r="I177" s="25"/>
      <c r="J177" s="154"/>
      <c r="K177" s="25"/>
      <c r="L177" s="107"/>
      <c r="M177" s="107"/>
      <c r="N177" s="111"/>
      <c r="O177" s="123"/>
    </row>
    <row r="178" spans="1:15">
      <c r="A178" s="113" t="s">
        <v>192</v>
      </c>
      <c r="B178" s="114"/>
      <c r="C178" s="114"/>
      <c r="D178" s="114"/>
      <c r="E178" s="114"/>
      <c r="F178" s="114"/>
      <c r="G178" s="33"/>
      <c r="H178" s="115"/>
      <c r="I178" s="33"/>
      <c r="J178" s="155"/>
      <c r="K178" s="33"/>
      <c r="L178" s="114"/>
      <c r="M178" s="114"/>
      <c r="N178" s="117"/>
    </row>
    <row r="179" spans="1:15">
      <c r="A179" s="118"/>
      <c r="B179" s="118"/>
      <c r="C179" s="118"/>
      <c r="D179" s="118"/>
      <c r="E179" s="118"/>
      <c r="F179" s="118"/>
      <c r="G179" s="118"/>
      <c r="H179" s="118"/>
      <c r="I179" s="118"/>
      <c r="J179" s="156"/>
      <c r="K179" s="118"/>
      <c r="L179" s="118"/>
      <c r="M179" s="118"/>
      <c r="N179" s="118"/>
    </row>
    <row r="180" spans="1:15">
      <c r="A180" s="107" t="s">
        <v>1356</v>
      </c>
      <c r="B180" s="107" t="s">
        <v>1357</v>
      </c>
      <c r="C180" s="107" t="s">
        <v>1358</v>
      </c>
      <c r="D180" s="107" t="s">
        <v>1359</v>
      </c>
      <c r="E180" s="107" t="s">
        <v>348</v>
      </c>
      <c r="F180" s="107" t="s">
        <v>2</v>
      </c>
      <c r="G180" s="25">
        <v>10.99</v>
      </c>
      <c r="H180" s="109">
        <v>0.22</v>
      </c>
      <c r="I180" s="25">
        <f t="shared" ref="I180:I211" si="8">ROUND((G180*0.78),2)</f>
        <v>8.57</v>
      </c>
      <c r="J180" s="154"/>
      <c r="K180" s="25">
        <f t="shared" si="7"/>
        <v>0</v>
      </c>
      <c r="L180" s="107" t="s">
        <v>192</v>
      </c>
      <c r="M180" s="107" t="s">
        <v>1360</v>
      </c>
      <c r="N180" s="111" t="s">
        <v>1361</v>
      </c>
      <c r="O180" s="123"/>
    </row>
    <row r="181" spans="1:15">
      <c r="A181" s="119" t="s">
        <v>1381</v>
      </c>
      <c r="B181" s="119" t="s">
        <v>1382</v>
      </c>
      <c r="C181" s="119" t="s">
        <v>1383</v>
      </c>
      <c r="D181" s="119" t="s">
        <v>1384</v>
      </c>
      <c r="E181" s="119" t="s">
        <v>544</v>
      </c>
      <c r="F181" s="119" t="s">
        <v>2</v>
      </c>
      <c r="G181" s="120">
        <v>12.99</v>
      </c>
      <c r="H181" s="121">
        <v>0.22</v>
      </c>
      <c r="I181" s="120">
        <f t="shared" si="8"/>
        <v>10.130000000000001</v>
      </c>
      <c r="J181" s="153"/>
      <c r="K181" s="120">
        <f t="shared" si="7"/>
        <v>0</v>
      </c>
      <c r="L181" s="119" t="s">
        <v>192</v>
      </c>
      <c r="M181" s="119" t="s">
        <v>193</v>
      </c>
      <c r="N181" s="122" t="s">
        <v>405</v>
      </c>
      <c r="O181" s="123"/>
    </row>
    <row r="182" spans="1:15">
      <c r="A182" s="107" t="s">
        <v>1410</v>
      </c>
      <c r="B182" s="107" t="s">
        <v>1411</v>
      </c>
      <c r="C182" s="107" t="s">
        <v>1412</v>
      </c>
      <c r="D182" s="107" t="s">
        <v>1413</v>
      </c>
      <c r="E182" s="107" t="s">
        <v>348</v>
      </c>
      <c r="F182" s="107" t="s">
        <v>2</v>
      </c>
      <c r="G182" s="25">
        <v>10.99</v>
      </c>
      <c r="H182" s="109">
        <v>0.22</v>
      </c>
      <c r="I182" s="25">
        <f t="shared" si="8"/>
        <v>8.57</v>
      </c>
      <c r="J182" s="154"/>
      <c r="K182" s="25">
        <f t="shared" si="7"/>
        <v>0</v>
      </c>
      <c r="L182" s="107" t="s">
        <v>192</v>
      </c>
      <c r="M182" s="107" t="s">
        <v>1414</v>
      </c>
      <c r="N182" s="111" t="s">
        <v>625</v>
      </c>
      <c r="O182" s="123"/>
    </row>
    <row r="183" spans="1:15">
      <c r="A183" s="107" t="s">
        <v>1417</v>
      </c>
      <c r="B183" s="107" t="s">
        <v>1418</v>
      </c>
      <c r="C183" s="107" t="s">
        <v>1412</v>
      </c>
      <c r="D183" s="107" t="s">
        <v>1419</v>
      </c>
      <c r="E183" s="107" t="s">
        <v>348</v>
      </c>
      <c r="F183" s="107" t="s">
        <v>2</v>
      </c>
      <c r="G183" s="25">
        <v>14.99</v>
      </c>
      <c r="H183" s="109">
        <v>0.22</v>
      </c>
      <c r="I183" s="25">
        <f t="shared" si="8"/>
        <v>11.69</v>
      </c>
      <c r="J183" s="154"/>
      <c r="K183" s="25">
        <f t="shared" si="7"/>
        <v>0</v>
      </c>
      <c r="L183" s="107" t="s">
        <v>192</v>
      </c>
      <c r="M183" s="107" t="s">
        <v>1218</v>
      </c>
      <c r="N183" s="111" t="s">
        <v>235</v>
      </c>
      <c r="O183" s="123"/>
    </row>
    <row r="184" spans="1:15">
      <c r="A184" s="107" t="s">
        <v>1376</v>
      </c>
      <c r="B184" s="107" t="s">
        <v>1377</v>
      </c>
      <c r="C184" s="107" t="s">
        <v>1378</v>
      </c>
      <c r="D184" s="107" t="s">
        <v>1379</v>
      </c>
      <c r="E184" s="107" t="s">
        <v>1380</v>
      </c>
      <c r="F184" s="107" t="s">
        <v>2</v>
      </c>
      <c r="G184" s="25">
        <v>16.95</v>
      </c>
      <c r="H184" s="109">
        <v>0.22</v>
      </c>
      <c r="I184" s="25">
        <f t="shared" si="8"/>
        <v>13.22</v>
      </c>
      <c r="J184" s="154"/>
      <c r="K184" s="25">
        <f t="shared" si="7"/>
        <v>0</v>
      </c>
      <c r="L184" s="107" t="s">
        <v>192</v>
      </c>
      <c r="M184" s="107" t="s">
        <v>289</v>
      </c>
      <c r="N184" s="111" t="s">
        <v>123</v>
      </c>
      <c r="O184" s="123"/>
    </row>
    <row r="185" spans="1:15">
      <c r="A185" s="107" t="s">
        <v>1372</v>
      </c>
      <c r="B185" s="107" t="s">
        <v>1373</v>
      </c>
      <c r="C185" s="107" t="s">
        <v>1374</v>
      </c>
      <c r="D185" s="107" t="s">
        <v>1375</v>
      </c>
      <c r="E185" s="107" t="s">
        <v>1342</v>
      </c>
      <c r="F185" s="107" t="s">
        <v>2</v>
      </c>
      <c r="G185" s="25">
        <v>16.989999999999998</v>
      </c>
      <c r="H185" s="109">
        <v>0.22</v>
      </c>
      <c r="I185" s="25">
        <f t="shared" si="8"/>
        <v>13.25</v>
      </c>
      <c r="J185" s="154"/>
      <c r="K185" s="25">
        <f t="shared" si="7"/>
        <v>0</v>
      </c>
      <c r="L185" s="107" t="s">
        <v>192</v>
      </c>
      <c r="M185" s="107" t="s">
        <v>193</v>
      </c>
      <c r="N185" s="111" t="s">
        <v>30</v>
      </c>
      <c r="O185" s="123"/>
    </row>
    <row r="186" spans="1:15">
      <c r="A186" s="107" t="s">
        <v>1406</v>
      </c>
      <c r="B186" s="107" t="s">
        <v>1407</v>
      </c>
      <c r="C186" s="107" t="s">
        <v>1408</v>
      </c>
      <c r="D186" s="107" t="s">
        <v>1409</v>
      </c>
      <c r="E186" s="107" t="s">
        <v>348</v>
      </c>
      <c r="F186" s="107" t="s">
        <v>2</v>
      </c>
      <c r="G186" s="25">
        <v>12.99</v>
      </c>
      <c r="H186" s="109">
        <v>0.22</v>
      </c>
      <c r="I186" s="25">
        <f t="shared" si="8"/>
        <v>10.130000000000001</v>
      </c>
      <c r="J186" s="154"/>
      <c r="K186" s="25">
        <f t="shared" si="7"/>
        <v>0</v>
      </c>
      <c r="L186" s="107" t="s">
        <v>192</v>
      </c>
      <c r="M186" s="107" t="s">
        <v>193</v>
      </c>
      <c r="N186" s="111" t="s">
        <v>92</v>
      </c>
      <c r="O186" s="123"/>
    </row>
    <row r="187" spans="1:15">
      <c r="A187" s="107" t="s">
        <v>1436</v>
      </c>
      <c r="B187" s="107" t="s">
        <v>1437</v>
      </c>
      <c r="C187" s="107" t="s">
        <v>1408</v>
      </c>
      <c r="D187" s="107" t="s">
        <v>1438</v>
      </c>
      <c r="E187" s="107" t="s">
        <v>348</v>
      </c>
      <c r="F187" s="107" t="s">
        <v>2</v>
      </c>
      <c r="G187" s="25">
        <v>12.99</v>
      </c>
      <c r="H187" s="109">
        <v>0.22</v>
      </c>
      <c r="I187" s="25">
        <f t="shared" si="8"/>
        <v>10.130000000000001</v>
      </c>
      <c r="J187" s="154"/>
      <c r="K187" s="25">
        <f t="shared" si="7"/>
        <v>0</v>
      </c>
      <c r="L187" s="107" t="s">
        <v>3195</v>
      </c>
      <c r="M187" s="107" t="s">
        <v>193</v>
      </c>
      <c r="N187" s="111" t="s">
        <v>36</v>
      </c>
      <c r="O187" s="123"/>
    </row>
    <row r="188" spans="1:15">
      <c r="A188" s="107" t="s">
        <v>1366</v>
      </c>
      <c r="B188" s="107" t="s">
        <v>1367</v>
      </c>
      <c r="C188" s="107" t="s">
        <v>1368</v>
      </c>
      <c r="D188" s="107" t="s">
        <v>1369</v>
      </c>
      <c r="E188" s="107" t="s">
        <v>10</v>
      </c>
      <c r="F188" s="107" t="s">
        <v>2</v>
      </c>
      <c r="G188" s="25">
        <v>175</v>
      </c>
      <c r="H188" s="109">
        <v>0.22</v>
      </c>
      <c r="I188" s="25">
        <f t="shared" si="8"/>
        <v>136.5</v>
      </c>
      <c r="J188" s="154"/>
      <c r="K188" s="25">
        <f t="shared" si="7"/>
        <v>0</v>
      </c>
      <c r="L188" s="107" t="s">
        <v>192</v>
      </c>
      <c r="M188" s="107" t="s">
        <v>193</v>
      </c>
      <c r="N188" s="111" t="s">
        <v>123</v>
      </c>
      <c r="O188" s="123"/>
    </row>
    <row r="189" spans="1:15">
      <c r="A189" s="119" t="s">
        <v>1427</v>
      </c>
      <c r="B189" s="119" t="s">
        <v>1428</v>
      </c>
      <c r="C189" s="119" t="s">
        <v>1429</v>
      </c>
      <c r="D189" s="119" t="s">
        <v>1430</v>
      </c>
      <c r="E189" s="119" t="s">
        <v>1346</v>
      </c>
      <c r="F189" s="119" t="s">
        <v>2</v>
      </c>
      <c r="G189" s="120">
        <v>17.989999999999998</v>
      </c>
      <c r="H189" s="121">
        <v>0.22</v>
      </c>
      <c r="I189" s="120">
        <f t="shared" si="8"/>
        <v>14.03</v>
      </c>
      <c r="J189" s="153"/>
      <c r="K189" s="120">
        <f t="shared" si="7"/>
        <v>0</v>
      </c>
      <c r="L189" s="119" t="s">
        <v>3194</v>
      </c>
      <c r="M189" s="119" t="s">
        <v>1431</v>
      </c>
      <c r="N189" s="122" t="s">
        <v>71</v>
      </c>
      <c r="O189" s="123"/>
    </row>
    <row r="190" spans="1:15">
      <c r="A190" s="107" t="s">
        <v>1395</v>
      </c>
      <c r="B190" s="107" t="s">
        <v>1396</v>
      </c>
      <c r="C190" s="107" t="s">
        <v>1397</v>
      </c>
      <c r="D190" s="107" t="s">
        <v>1398</v>
      </c>
      <c r="E190" s="107" t="s">
        <v>348</v>
      </c>
      <c r="F190" s="107" t="s">
        <v>2</v>
      </c>
      <c r="G190" s="25">
        <v>13.99</v>
      </c>
      <c r="H190" s="109">
        <v>0.22</v>
      </c>
      <c r="I190" s="25">
        <f t="shared" si="8"/>
        <v>10.91</v>
      </c>
      <c r="J190" s="154"/>
      <c r="K190" s="25">
        <f t="shared" si="7"/>
        <v>0</v>
      </c>
      <c r="L190" s="107" t="s">
        <v>192</v>
      </c>
      <c r="M190" s="107" t="s">
        <v>1399</v>
      </c>
      <c r="N190" s="111" t="s">
        <v>332</v>
      </c>
      <c r="O190" s="123"/>
    </row>
    <row r="191" spans="1:15">
      <c r="A191" s="107" t="s">
        <v>1400</v>
      </c>
      <c r="B191" s="107" t="s">
        <v>1401</v>
      </c>
      <c r="C191" s="107" t="s">
        <v>1397</v>
      </c>
      <c r="D191" s="107" t="s">
        <v>1398</v>
      </c>
      <c r="E191" s="107" t="s">
        <v>348</v>
      </c>
      <c r="F191" s="107" t="s">
        <v>2</v>
      </c>
      <c r="G191" s="25">
        <v>13.99</v>
      </c>
      <c r="H191" s="109">
        <v>0.22</v>
      </c>
      <c r="I191" s="25">
        <f t="shared" si="8"/>
        <v>10.91</v>
      </c>
      <c r="J191" s="154"/>
      <c r="K191" s="25">
        <f t="shared" si="7"/>
        <v>0</v>
      </c>
      <c r="L191" s="107" t="s">
        <v>192</v>
      </c>
      <c r="M191" s="107" t="s">
        <v>1399</v>
      </c>
      <c r="N191" s="111" t="s">
        <v>30</v>
      </c>
      <c r="O191" s="123"/>
    </row>
    <row r="192" spans="1:15">
      <c r="A192" s="107" t="s">
        <v>1385</v>
      </c>
      <c r="B192" s="107" t="s">
        <v>1386</v>
      </c>
      <c r="C192" s="107" t="s">
        <v>1387</v>
      </c>
      <c r="D192" s="107" t="s">
        <v>1386</v>
      </c>
      <c r="E192" s="107" t="s">
        <v>1342</v>
      </c>
      <c r="F192" s="107" t="s">
        <v>2</v>
      </c>
      <c r="G192" s="25">
        <v>22.99</v>
      </c>
      <c r="H192" s="109">
        <v>0.22</v>
      </c>
      <c r="I192" s="25">
        <f t="shared" si="8"/>
        <v>17.93</v>
      </c>
      <c r="J192" s="154"/>
      <c r="K192" s="25">
        <f t="shared" si="7"/>
        <v>0</v>
      </c>
      <c r="L192" s="107" t="s">
        <v>192</v>
      </c>
      <c r="M192" s="107" t="s">
        <v>270</v>
      </c>
      <c r="N192" s="111" t="s">
        <v>82</v>
      </c>
      <c r="O192" s="123"/>
    </row>
    <row r="193" spans="1:15">
      <c r="A193" s="107" t="s">
        <v>1423</v>
      </c>
      <c r="B193" s="107" t="s">
        <v>1424</v>
      </c>
      <c r="C193" s="107" t="s">
        <v>1425</v>
      </c>
      <c r="D193" s="107" t="s">
        <v>1426</v>
      </c>
      <c r="E193" s="107" t="s">
        <v>1342</v>
      </c>
      <c r="F193" s="107" t="s">
        <v>2</v>
      </c>
      <c r="G193" s="25">
        <v>21.99</v>
      </c>
      <c r="H193" s="109">
        <v>0.22</v>
      </c>
      <c r="I193" s="25">
        <f t="shared" si="8"/>
        <v>17.149999999999999</v>
      </c>
      <c r="J193" s="154"/>
      <c r="K193" s="25">
        <f t="shared" si="7"/>
        <v>0</v>
      </c>
      <c r="L193" s="107" t="s">
        <v>192</v>
      </c>
      <c r="M193" s="107" t="s">
        <v>1291</v>
      </c>
      <c r="N193" s="111" t="s">
        <v>71</v>
      </c>
      <c r="O193" s="123"/>
    </row>
    <row r="194" spans="1:15">
      <c r="A194" s="119" t="s">
        <v>2922</v>
      </c>
      <c r="B194" s="119" t="s">
        <v>2923</v>
      </c>
      <c r="C194" s="119" t="s">
        <v>2270</v>
      </c>
      <c r="D194" s="119" t="s">
        <v>2924</v>
      </c>
      <c r="E194" s="119" t="s">
        <v>1063</v>
      </c>
      <c r="F194" s="119" t="s">
        <v>2</v>
      </c>
      <c r="G194" s="120">
        <v>12.99</v>
      </c>
      <c r="H194" s="121">
        <v>0.22</v>
      </c>
      <c r="I194" s="120">
        <f t="shared" si="8"/>
        <v>10.130000000000001</v>
      </c>
      <c r="J194" s="153"/>
      <c r="K194" s="120">
        <f t="shared" si="7"/>
        <v>0</v>
      </c>
      <c r="L194" s="119" t="s">
        <v>192</v>
      </c>
      <c r="M194" s="119" t="s">
        <v>193</v>
      </c>
      <c r="N194" s="122" t="s">
        <v>218</v>
      </c>
      <c r="O194" s="123"/>
    </row>
    <row r="195" spans="1:15">
      <c r="A195" s="119" t="s">
        <v>1348</v>
      </c>
      <c r="B195" s="119" t="s">
        <v>1349</v>
      </c>
      <c r="C195" s="119" t="s">
        <v>1350</v>
      </c>
      <c r="D195" s="119" t="s">
        <v>1351</v>
      </c>
      <c r="E195" s="119" t="s">
        <v>146</v>
      </c>
      <c r="F195" s="119" t="s">
        <v>2</v>
      </c>
      <c r="G195" s="120">
        <v>17.989999999999998</v>
      </c>
      <c r="H195" s="121">
        <v>0.22</v>
      </c>
      <c r="I195" s="120">
        <f t="shared" si="8"/>
        <v>14.03</v>
      </c>
      <c r="J195" s="153"/>
      <c r="K195" s="120">
        <f t="shared" si="7"/>
        <v>0</v>
      </c>
      <c r="L195" s="119" t="s">
        <v>192</v>
      </c>
      <c r="M195" s="119" t="s">
        <v>1007</v>
      </c>
      <c r="N195" s="122" t="s">
        <v>92</v>
      </c>
      <c r="O195" s="123"/>
    </row>
    <row r="196" spans="1:15">
      <c r="A196" s="119" t="s">
        <v>349</v>
      </c>
      <c r="B196" s="119" t="s">
        <v>350</v>
      </c>
      <c r="C196" s="119" t="s">
        <v>43</v>
      </c>
      <c r="D196" s="119" t="s">
        <v>351</v>
      </c>
      <c r="E196" s="119" t="s">
        <v>45</v>
      </c>
      <c r="F196" s="119" t="s">
        <v>2</v>
      </c>
      <c r="G196" s="120">
        <v>21.99</v>
      </c>
      <c r="H196" s="121">
        <v>0.22</v>
      </c>
      <c r="I196" s="120">
        <f t="shared" si="8"/>
        <v>17.149999999999999</v>
      </c>
      <c r="J196" s="153"/>
      <c r="K196" s="120">
        <f t="shared" si="7"/>
        <v>0</v>
      </c>
      <c r="L196" s="119" t="s">
        <v>3196</v>
      </c>
      <c r="M196" s="119" t="s">
        <v>4</v>
      </c>
      <c r="N196" s="122" t="s">
        <v>53</v>
      </c>
      <c r="O196" s="123"/>
    </row>
    <row r="197" spans="1:15">
      <c r="A197" s="107" t="s">
        <v>344</v>
      </c>
      <c r="B197" s="107" t="s">
        <v>345</v>
      </c>
      <c r="C197" s="107" t="s">
        <v>346</v>
      </c>
      <c r="D197" s="107" t="s">
        <v>347</v>
      </c>
      <c r="E197" s="107" t="s">
        <v>348</v>
      </c>
      <c r="F197" s="107" t="s">
        <v>2</v>
      </c>
      <c r="G197" s="25">
        <v>12.99</v>
      </c>
      <c r="H197" s="109">
        <v>0.22</v>
      </c>
      <c r="I197" s="25">
        <f t="shared" si="8"/>
        <v>10.130000000000001</v>
      </c>
      <c r="J197" s="154"/>
      <c r="K197" s="25">
        <f t="shared" si="7"/>
        <v>0</v>
      </c>
      <c r="L197" s="107" t="s">
        <v>192</v>
      </c>
      <c r="M197" s="107" t="s">
        <v>193</v>
      </c>
      <c r="N197" s="111" t="s">
        <v>203</v>
      </c>
      <c r="O197" s="123"/>
    </row>
    <row r="198" spans="1:15">
      <c r="A198" s="107" t="s">
        <v>1338</v>
      </c>
      <c r="B198" s="107" t="s">
        <v>1339</v>
      </c>
      <c r="C198" s="107" t="s">
        <v>1340</v>
      </c>
      <c r="D198" s="107" t="s">
        <v>1341</v>
      </c>
      <c r="E198" s="107" t="s">
        <v>1342</v>
      </c>
      <c r="F198" s="107" t="s">
        <v>2</v>
      </c>
      <c r="G198" s="25">
        <v>17.989999999999998</v>
      </c>
      <c r="H198" s="109">
        <v>0.22</v>
      </c>
      <c r="I198" s="25">
        <f t="shared" si="8"/>
        <v>14.03</v>
      </c>
      <c r="J198" s="154"/>
      <c r="K198" s="25">
        <f t="shared" si="7"/>
        <v>0</v>
      </c>
      <c r="L198" s="107" t="s">
        <v>192</v>
      </c>
      <c r="M198" s="107" t="s">
        <v>1291</v>
      </c>
      <c r="N198" s="111" t="s">
        <v>53</v>
      </c>
      <c r="O198" s="123"/>
    </row>
    <row r="199" spans="1:15">
      <c r="A199" s="107" t="s">
        <v>1420</v>
      </c>
      <c r="B199" s="107" t="s">
        <v>1421</v>
      </c>
      <c r="C199" s="107" t="s">
        <v>1422</v>
      </c>
      <c r="D199" s="107" t="s">
        <v>0</v>
      </c>
      <c r="E199" s="107" t="s">
        <v>127</v>
      </c>
      <c r="F199" s="107" t="s">
        <v>2</v>
      </c>
      <c r="G199" s="25">
        <v>19.989999999999998</v>
      </c>
      <c r="H199" s="109">
        <v>0.22</v>
      </c>
      <c r="I199" s="25">
        <f t="shared" si="8"/>
        <v>15.59</v>
      </c>
      <c r="J199" s="154"/>
      <c r="K199" s="25">
        <f t="shared" si="7"/>
        <v>0</v>
      </c>
      <c r="L199" s="107" t="s">
        <v>192</v>
      </c>
      <c r="M199" s="107" t="s">
        <v>100</v>
      </c>
      <c r="N199" s="111" t="s">
        <v>64</v>
      </c>
      <c r="O199" s="123"/>
    </row>
    <row r="200" spans="1:15">
      <c r="A200" s="107" t="s">
        <v>1362</v>
      </c>
      <c r="B200" s="107" t="s">
        <v>1363</v>
      </c>
      <c r="C200" s="107" t="s">
        <v>1364</v>
      </c>
      <c r="D200" s="107" t="s">
        <v>1365</v>
      </c>
      <c r="E200" s="107" t="s">
        <v>29</v>
      </c>
      <c r="F200" s="107" t="s">
        <v>2</v>
      </c>
      <c r="G200" s="25">
        <v>18.989999999999998</v>
      </c>
      <c r="H200" s="109">
        <v>0.22</v>
      </c>
      <c r="I200" s="25">
        <f t="shared" si="8"/>
        <v>14.81</v>
      </c>
      <c r="J200" s="154"/>
      <c r="K200" s="25">
        <f t="shared" si="7"/>
        <v>0</v>
      </c>
      <c r="L200" s="107" t="s">
        <v>192</v>
      </c>
      <c r="M200" s="107" t="s">
        <v>100</v>
      </c>
      <c r="N200" s="111" t="s">
        <v>214</v>
      </c>
      <c r="O200" s="123"/>
    </row>
    <row r="201" spans="1:15">
      <c r="A201" s="119" t="s">
        <v>1370</v>
      </c>
      <c r="B201" s="119" t="s">
        <v>3362</v>
      </c>
      <c r="C201" s="119" t="s">
        <v>1174</v>
      </c>
      <c r="D201" s="119" t="s">
        <v>1371</v>
      </c>
      <c r="E201" s="119" t="s">
        <v>223</v>
      </c>
      <c r="F201" s="119" t="s">
        <v>2</v>
      </c>
      <c r="G201" s="120">
        <v>21.99</v>
      </c>
      <c r="H201" s="121">
        <v>0.22</v>
      </c>
      <c r="I201" s="120">
        <f t="shared" si="8"/>
        <v>17.149999999999999</v>
      </c>
      <c r="J201" s="153"/>
      <c r="K201" s="120">
        <f t="shared" si="7"/>
        <v>0</v>
      </c>
      <c r="L201" s="119" t="s">
        <v>192</v>
      </c>
      <c r="M201" s="119" t="s">
        <v>270</v>
      </c>
      <c r="N201" s="122" t="s">
        <v>137</v>
      </c>
      <c r="O201" s="123"/>
    </row>
    <row r="202" spans="1:15">
      <c r="A202" s="119" t="s">
        <v>1388</v>
      </c>
      <c r="B202" s="119" t="s">
        <v>1389</v>
      </c>
      <c r="C202" s="119" t="s">
        <v>1390</v>
      </c>
      <c r="D202" s="119" t="s">
        <v>1391</v>
      </c>
      <c r="E202" s="119" t="s">
        <v>947</v>
      </c>
      <c r="F202" s="119" t="s">
        <v>2</v>
      </c>
      <c r="G202" s="120">
        <v>13.99</v>
      </c>
      <c r="H202" s="121">
        <v>0.22</v>
      </c>
      <c r="I202" s="120">
        <f t="shared" si="8"/>
        <v>10.91</v>
      </c>
      <c r="J202" s="153"/>
      <c r="K202" s="120">
        <f t="shared" si="7"/>
        <v>0</v>
      </c>
      <c r="L202" s="119" t="s">
        <v>192</v>
      </c>
      <c r="M202" s="119" t="s">
        <v>1193</v>
      </c>
      <c r="N202" s="122" t="s">
        <v>66</v>
      </c>
      <c r="O202" s="123"/>
    </row>
    <row r="203" spans="1:15">
      <c r="A203" s="107" t="s">
        <v>1432</v>
      </c>
      <c r="B203" s="107" t="s">
        <v>1433</v>
      </c>
      <c r="C203" s="107" t="s">
        <v>1434</v>
      </c>
      <c r="D203" s="107" t="s">
        <v>1435</v>
      </c>
      <c r="E203" s="107" t="s">
        <v>348</v>
      </c>
      <c r="F203" s="107" t="s">
        <v>2</v>
      </c>
      <c r="G203" s="25">
        <v>12.99</v>
      </c>
      <c r="H203" s="109">
        <v>0.22</v>
      </c>
      <c r="I203" s="25">
        <f t="shared" si="8"/>
        <v>10.130000000000001</v>
      </c>
      <c r="J203" s="154"/>
      <c r="K203" s="25">
        <f t="shared" si="7"/>
        <v>0</v>
      </c>
      <c r="L203" s="107" t="s">
        <v>3195</v>
      </c>
      <c r="M203" s="107" t="s">
        <v>193</v>
      </c>
      <c r="N203" s="111" t="s">
        <v>819</v>
      </c>
      <c r="O203" s="123"/>
    </row>
    <row r="204" spans="1:15">
      <c r="A204" s="119" t="s">
        <v>1439</v>
      </c>
      <c r="B204" s="119" t="s">
        <v>1440</v>
      </c>
      <c r="C204" s="119" t="s">
        <v>1441</v>
      </c>
      <c r="D204" s="119" t="s">
        <v>1442</v>
      </c>
      <c r="E204" s="119" t="s">
        <v>348</v>
      </c>
      <c r="F204" s="119" t="s">
        <v>2</v>
      </c>
      <c r="G204" s="120">
        <v>9.99</v>
      </c>
      <c r="H204" s="121">
        <v>0.22</v>
      </c>
      <c r="I204" s="120">
        <f t="shared" si="8"/>
        <v>7.79</v>
      </c>
      <c r="J204" s="153"/>
      <c r="K204" s="120">
        <f t="shared" si="7"/>
        <v>0</v>
      </c>
      <c r="L204" s="119" t="s">
        <v>3195</v>
      </c>
      <c r="M204" s="119" t="s">
        <v>1218</v>
      </c>
      <c r="N204" s="122" t="s">
        <v>12</v>
      </c>
      <c r="O204" s="123"/>
    </row>
    <row r="205" spans="1:15">
      <c r="A205" s="119" t="s">
        <v>188</v>
      </c>
      <c r="B205" s="119" t="s">
        <v>189</v>
      </c>
      <c r="C205" s="119" t="s">
        <v>190</v>
      </c>
      <c r="D205" s="119" t="s">
        <v>0</v>
      </c>
      <c r="E205" s="119" t="s">
        <v>191</v>
      </c>
      <c r="F205" s="119" t="s">
        <v>2</v>
      </c>
      <c r="G205" s="120">
        <v>24.99</v>
      </c>
      <c r="H205" s="121">
        <v>0.22</v>
      </c>
      <c r="I205" s="120">
        <f t="shared" si="8"/>
        <v>19.489999999999998</v>
      </c>
      <c r="J205" s="153"/>
      <c r="K205" s="120">
        <f t="shared" si="7"/>
        <v>0</v>
      </c>
      <c r="L205" s="119" t="s">
        <v>192</v>
      </c>
      <c r="M205" s="119" t="s">
        <v>193</v>
      </c>
      <c r="N205" s="122" t="s">
        <v>64</v>
      </c>
      <c r="O205" s="123"/>
    </row>
    <row r="206" spans="1:15">
      <c r="A206" s="107" t="s">
        <v>1443</v>
      </c>
      <c r="B206" s="107" t="s">
        <v>1444</v>
      </c>
      <c r="C206" s="107" t="s">
        <v>1445</v>
      </c>
      <c r="D206" s="107" t="s">
        <v>1446</v>
      </c>
      <c r="E206" s="107" t="s">
        <v>159</v>
      </c>
      <c r="F206" s="107" t="s">
        <v>2</v>
      </c>
      <c r="G206" s="25">
        <v>16.989999999999998</v>
      </c>
      <c r="H206" s="109">
        <v>0.22</v>
      </c>
      <c r="I206" s="25">
        <f t="shared" si="8"/>
        <v>13.25</v>
      </c>
      <c r="J206" s="154"/>
      <c r="K206" s="25">
        <f t="shared" si="7"/>
        <v>0</v>
      </c>
      <c r="L206" s="107" t="s">
        <v>3197</v>
      </c>
      <c r="M206" s="107" t="s">
        <v>289</v>
      </c>
      <c r="N206" s="111" t="s">
        <v>235</v>
      </c>
      <c r="O206" s="123"/>
    </row>
    <row r="207" spans="1:15">
      <c r="A207" s="107" t="s">
        <v>1343</v>
      </c>
      <c r="B207" s="107" t="s">
        <v>1344</v>
      </c>
      <c r="C207" s="107" t="s">
        <v>1345</v>
      </c>
      <c r="D207" s="107" t="s">
        <v>0</v>
      </c>
      <c r="E207" s="107" t="s">
        <v>1346</v>
      </c>
      <c r="F207" s="107" t="s">
        <v>2</v>
      </c>
      <c r="G207" s="25">
        <v>19.989999999999998</v>
      </c>
      <c r="H207" s="109">
        <v>0.22</v>
      </c>
      <c r="I207" s="25">
        <f t="shared" si="8"/>
        <v>15.59</v>
      </c>
      <c r="J207" s="154"/>
      <c r="K207" s="25">
        <f t="shared" si="7"/>
        <v>0</v>
      </c>
      <c r="L207" s="107" t="s">
        <v>192</v>
      </c>
      <c r="M207" s="107" t="s">
        <v>1347</v>
      </c>
      <c r="N207" s="111" t="s">
        <v>175</v>
      </c>
      <c r="O207" s="123"/>
    </row>
    <row r="208" spans="1:15">
      <c r="A208" s="107" t="s">
        <v>1352</v>
      </c>
      <c r="B208" s="107" t="s">
        <v>1353</v>
      </c>
      <c r="C208" s="107" t="s">
        <v>1354</v>
      </c>
      <c r="D208" s="107" t="s">
        <v>1355</v>
      </c>
      <c r="E208" s="107" t="s">
        <v>1342</v>
      </c>
      <c r="F208" s="107" t="s">
        <v>2</v>
      </c>
      <c r="G208" s="25">
        <v>15.99</v>
      </c>
      <c r="H208" s="109">
        <v>0.22</v>
      </c>
      <c r="I208" s="25">
        <f t="shared" si="8"/>
        <v>12.47</v>
      </c>
      <c r="J208" s="154"/>
      <c r="K208" s="25">
        <f t="shared" si="7"/>
        <v>0</v>
      </c>
      <c r="L208" s="107" t="s">
        <v>192</v>
      </c>
      <c r="M208" s="107" t="s">
        <v>193</v>
      </c>
      <c r="N208" s="111" t="s">
        <v>64</v>
      </c>
      <c r="O208" s="123"/>
    </row>
    <row r="209" spans="1:15">
      <c r="A209" s="107" t="s">
        <v>1392</v>
      </c>
      <c r="B209" s="107" t="s">
        <v>1393</v>
      </c>
      <c r="C209" s="107" t="s">
        <v>1394</v>
      </c>
      <c r="D209" s="107" t="s">
        <v>0</v>
      </c>
      <c r="E209" s="107" t="s">
        <v>191</v>
      </c>
      <c r="F209" s="107" t="s">
        <v>2</v>
      </c>
      <c r="G209" s="25">
        <v>24.99</v>
      </c>
      <c r="H209" s="109">
        <v>0.22</v>
      </c>
      <c r="I209" s="25">
        <f t="shared" si="8"/>
        <v>19.489999999999998</v>
      </c>
      <c r="J209" s="154"/>
      <c r="K209" s="25">
        <f t="shared" si="7"/>
        <v>0</v>
      </c>
      <c r="L209" s="107" t="s">
        <v>192</v>
      </c>
      <c r="M209" s="107" t="s">
        <v>193</v>
      </c>
      <c r="N209" s="111" t="s">
        <v>53</v>
      </c>
      <c r="O209" s="123"/>
    </row>
    <row r="210" spans="1:15">
      <c r="A210" s="119" t="s">
        <v>1402</v>
      </c>
      <c r="B210" s="119" t="s">
        <v>1403</v>
      </c>
      <c r="C210" s="119" t="s">
        <v>1404</v>
      </c>
      <c r="D210" s="119" t="s">
        <v>1405</v>
      </c>
      <c r="E210" s="119" t="s">
        <v>1342</v>
      </c>
      <c r="F210" s="119" t="s">
        <v>2</v>
      </c>
      <c r="G210" s="120">
        <v>18.989999999999998</v>
      </c>
      <c r="H210" s="121">
        <v>0.22</v>
      </c>
      <c r="I210" s="120">
        <f t="shared" si="8"/>
        <v>14.81</v>
      </c>
      <c r="J210" s="153"/>
      <c r="K210" s="120">
        <f t="shared" si="7"/>
        <v>0</v>
      </c>
      <c r="L210" s="119" t="s">
        <v>192</v>
      </c>
      <c r="M210" s="119" t="s">
        <v>193</v>
      </c>
      <c r="N210" s="122" t="s">
        <v>405</v>
      </c>
      <c r="O210" s="123"/>
    </row>
    <row r="211" spans="1:15">
      <c r="A211" s="119" t="s">
        <v>1415</v>
      </c>
      <c r="B211" s="119" t="s">
        <v>1416</v>
      </c>
      <c r="C211" s="119" t="s">
        <v>1404</v>
      </c>
      <c r="D211" s="119" t="s">
        <v>1405</v>
      </c>
      <c r="E211" s="119" t="s">
        <v>1342</v>
      </c>
      <c r="F211" s="119" t="s">
        <v>2</v>
      </c>
      <c r="G211" s="120">
        <v>18.989999999999998</v>
      </c>
      <c r="H211" s="121">
        <v>0.22</v>
      </c>
      <c r="I211" s="120">
        <f t="shared" si="8"/>
        <v>14.81</v>
      </c>
      <c r="J211" s="153"/>
      <c r="K211" s="120">
        <f t="shared" si="7"/>
        <v>0</v>
      </c>
      <c r="L211" s="119" t="s">
        <v>192</v>
      </c>
      <c r="M211" s="119" t="s">
        <v>193</v>
      </c>
      <c r="N211" s="122" t="s">
        <v>552</v>
      </c>
      <c r="O211" s="123"/>
    </row>
    <row r="212" spans="1:15">
      <c r="A212" s="107"/>
      <c r="B212" s="107"/>
      <c r="C212" s="107"/>
      <c r="D212" s="107"/>
      <c r="E212" s="107"/>
      <c r="F212" s="107"/>
      <c r="G212" s="25"/>
      <c r="H212" s="109"/>
      <c r="I212" s="25"/>
      <c r="J212" s="154"/>
      <c r="K212" s="25"/>
      <c r="L212" s="107"/>
      <c r="M212" s="107"/>
      <c r="N212" s="111"/>
      <c r="O212" s="123"/>
    </row>
    <row r="213" spans="1:15">
      <c r="A213" s="113" t="s">
        <v>3357</v>
      </c>
      <c r="B213" s="114"/>
      <c r="C213" s="114"/>
      <c r="D213" s="114"/>
      <c r="E213" s="114"/>
      <c r="F213" s="114"/>
      <c r="G213" s="33"/>
      <c r="H213" s="115"/>
      <c r="I213" s="33"/>
      <c r="J213" s="155"/>
      <c r="K213" s="33"/>
      <c r="L213" s="114"/>
      <c r="M213" s="114"/>
      <c r="N213" s="117"/>
      <c r="O213" s="123"/>
    </row>
    <row r="214" spans="1:15">
      <c r="A214" s="107"/>
      <c r="B214" s="107"/>
      <c r="C214" s="107"/>
      <c r="D214" s="107"/>
      <c r="E214" s="107"/>
      <c r="F214" s="107"/>
      <c r="G214" s="25"/>
      <c r="H214" s="109"/>
      <c r="I214" s="25"/>
      <c r="J214" s="154"/>
      <c r="K214" s="25"/>
      <c r="L214" s="107"/>
      <c r="M214" s="107"/>
      <c r="N214" s="111"/>
      <c r="O214" s="123"/>
    </row>
    <row r="215" spans="1:15">
      <c r="A215" s="107" t="s">
        <v>2320</v>
      </c>
      <c r="B215" s="107" t="s">
        <v>2321</v>
      </c>
      <c r="C215" s="107" t="s">
        <v>2322</v>
      </c>
      <c r="D215" s="107" t="s">
        <v>2323</v>
      </c>
      <c r="E215" s="107" t="s">
        <v>969</v>
      </c>
      <c r="F215" s="107" t="s">
        <v>2</v>
      </c>
      <c r="G215" s="25">
        <v>16.989999999999998</v>
      </c>
      <c r="H215" s="109">
        <v>0.22</v>
      </c>
      <c r="I215" s="25">
        <f t="shared" ref="I215:I257" si="9">ROUND((G215*0.78),2)</f>
        <v>13.25</v>
      </c>
      <c r="J215" s="154"/>
      <c r="K215" s="25">
        <f t="shared" ref="K215:K278" si="10">J215*I215</f>
        <v>0</v>
      </c>
      <c r="L215" s="107" t="s">
        <v>615</v>
      </c>
      <c r="M215" s="107" t="s">
        <v>289</v>
      </c>
      <c r="N215" s="111" t="s">
        <v>46</v>
      </c>
      <c r="O215" s="123"/>
    </row>
    <row r="216" spans="1:15">
      <c r="A216" s="107" t="s">
        <v>1504</v>
      </c>
      <c r="B216" s="107" t="s">
        <v>1505</v>
      </c>
      <c r="C216" s="107" t="s">
        <v>1506</v>
      </c>
      <c r="D216" s="107" t="s">
        <v>1507</v>
      </c>
      <c r="E216" s="107" t="s">
        <v>1508</v>
      </c>
      <c r="F216" s="107" t="s">
        <v>2</v>
      </c>
      <c r="G216" s="25">
        <v>17.989999999999998</v>
      </c>
      <c r="H216" s="109">
        <v>0.22</v>
      </c>
      <c r="I216" s="25">
        <f t="shared" si="9"/>
        <v>14.03</v>
      </c>
      <c r="J216" s="154"/>
      <c r="K216" s="25">
        <f t="shared" si="10"/>
        <v>0</v>
      </c>
      <c r="L216" s="107" t="s">
        <v>367</v>
      </c>
      <c r="M216" s="107" t="s">
        <v>4</v>
      </c>
      <c r="N216" s="111" t="s">
        <v>82</v>
      </c>
      <c r="O216" s="123"/>
    </row>
    <row r="217" spans="1:15">
      <c r="A217" s="107" t="s">
        <v>1549</v>
      </c>
      <c r="B217" s="107" t="s">
        <v>1550</v>
      </c>
      <c r="C217" s="107" t="s">
        <v>1551</v>
      </c>
      <c r="D217" s="107" t="s">
        <v>1552</v>
      </c>
      <c r="E217" s="107" t="s">
        <v>1553</v>
      </c>
      <c r="F217" s="107" t="s">
        <v>2</v>
      </c>
      <c r="G217" s="25">
        <v>15.99</v>
      </c>
      <c r="H217" s="109">
        <v>0.22</v>
      </c>
      <c r="I217" s="25">
        <f t="shared" si="9"/>
        <v>12.47</v>
      </c>
      <c r="J217" s="154"/>
      <c r="K217" s="25">
        <f t="shared" si="10"/>
        <v>0</v>
      </c>
      <c r="L217" s="107" t="s">
        <v>3198</v>
      </c>
      <c r="M217" s="107" t="s">
        <v>802</v>
      </c>
      <c r="N217" s="111" t="s">
        <v>171</v>
      </c>
      <c r="O217" s="123"/>
    </row>
    <row r="218" spans="1:15">
      <c r="A218" s="107" t="s">
        <v>1541</v>
      </c>
      <c r="B218" s="107" t="s">
        <v>1542</v>
      </c>
      <c r="C218" s="107" t="s">
        <v>1543</v>
      </c>
      <c r="D218" s="107" t="s">
        <v>637</v>
      </c>
      <c r="E218" s="107" t="s">
        <v>947</v>
      </c>
      <c r="F218" s="107" t="s">
        <v>2</v>
      </c>
      <c r="G218" s="25">
        <v>17.989999999999998</v>
      </c>
      <c r="H218" s="109">
        <v>0.22</v>
      </c>
      <c r="I218" s="25">
        <f t="shared" si="9"/>
        <v>14.03</v>
      </c>
      <c r="J218" s="154"/>
      <c r="K218" s="25">
        <f t="shared" si="10"/>
        <v>0</v>
      </c>
      <c r="L218" s="107" t="s">
        <v>3198</v>
      </c>
      <c r="M218" s="107" t="s">
        <v>1193</v>
      </c>
      <c r="N218" s="111" t="s">
        <v>603</v>
      </c>
      <c r="O218" s="123"/>
    </row>
    <row r="219" spans="1:15">
      <c r="A219" s="107" t="s">
        <v>1547</v>
      </c>
      <c r="B219" s="107" t="s">
        <v>1548</v>
      </c>
      <c r="C219" s="107" t="s">
        <v>1543</v>
      </c>
      <c r="D219" s="107"/>
      <c r="E219" s="107" t="s">
        <v>947</v>
      </c>
      <c r="F219" s="107" t="s">
        <v>2</v>
      </c>
      <c r="G219" s="25">
        <v>17.989999999999998</v>
      </c>
      <c r="H219" s="109">
        <v>0.22</v>
      </c>
      <c r="I219" s="25">
        <f t="shared" si="9"/>
        <v>14.03</v>
      </c>
      <c r="J219" s="154"/>
      <c r="K219" s="25">
        <f t="shared" si="10"/>
        <v>0</v>
      </c>
      <c r="L219" s="107" t="s">
        <v>3198</v>
      </c>
      <c r="M219" s="107" t="s">
        <v>1193</v>
      </c>
      <c r="N219" s="111" t="s">
        <v>603</v>
      </c>
      <c r="O219" s="123"/>
    </row>
    <row r="220" spans="1:15">
      <c r="A220" s="119" t="s">
        <v>1522</v>
      </c>
      <c r="B220" s="119" t="s">
        <v>1523</v>
      </c>
      <c r="C220" s="119" t="s">
        <v>1524</v>
      </c>
      <c r="D220" s="119" t="s">
        <v>1525</v>
      </c>
      <c r="E220" s="119" t="s">
        <v>10</v>
      </c>
      <c r="F220" s="119" t="s">
        <v>2</v>
      </c>
      <c r="G220" s="120">
        <v>17.989999999999998</v>
      </c>
      <c r="H220" s="121">
        <v>0.22</v>
      </c>
      <c r="I220" s="120">
        <f t="shared" si="9"/>
        <v>14.03</v>
      </c>
      <c r="J220" s="153"/>
      <c r="K220" s="120">
        <f t="shared" si="10"/>
        <v>0</v>
      </c>
      <c r="L220" s="119" t="s">
        <v>367</v>
      </c>
      <c r="M220" s="119" t="s">
        <v>193</v>
      </c>
      <c r="N220" s="122" t="s">
        <v>332</v>
      </c>
      <c r="O220" s="123"/>
    </row>
    <row r="221" spans="1:15">
      <c r="A221" s="119" t="s">
        <v>112</v>
      </c>
      <c r="B221" s="119" t="s">
        <v>113</v>
      </c>
      <c r="C221" s="119" t="s">
        <v>114</v>
      </c>
      <c r="D221" s="119" t="s">
        <v>0</v>
      </c>
      <c r="E221" s="119" t="s">
        <v>79</v>
      </c>
      <c r="F221" s="119" t="s">
        <v>2</v>
      </c>
      <c r="G221" s="120">
        <v>18.989999999999998</v>
      </c>
      <c r="H221" s="121">
        <v>0.22</v>
      </c>
      <c r="I221" s="120">
        <f t="shared" si="9"/>
        <v>14.81</v>
      </c>
      <c r="J221" s="153"/>
      <c r="K221" s="120">
        <f t="shared" si="10"/>
        <v>0</v>
      </c>
      <c r="L221" s="119" t="s">
        <v>3211</v>
      </c>
      <c r="M221" s="119" t="s">
        <v>52</v>
      </c>
      <c r="N221" s="122" t="s">
        <v>115</v>
      </c>
      <c r="O221" s="123"/>
    </row>
    <row r="222" spans="1:15">
      <c r="A222" s="119" t="s">
        <v>1526</v>
      </c>
      <c r="B222" s="119" t="s">
        <v>1527</v>
      </c>
      <c r="C222" s="119" t="s">
        <v>1528</v>
      </c>
      <c r="D222" s="119" t="s">
        <v>1529</v>
      </c>
      <c r="E222" s="119" t="s">
        <v>29</v>
      </c>
      <c r="F222" s="119" t="s">
        <v>2</v>
      </c>
      <c r="G222" s="120">
        <v>17.989999999999998</v>
      </c>
      <c r="H222" s="121">
        <v>0.22</v>
      </c>
      <c r="I222" s="120">
        <f t="shared" si="9"/>
        <v>14.03</v>
      </c>
      <c r="J222" s="153"/>
      <c r="K222" s="120">
        <f t="shared" si="10"/>
        <v>0</v>
      </c>
      <c r="L222" s="119" t="s">
        <v>367</v>
      </c>
      <c r="M222" s="119" t="s">
        <v>193</v>
      </c>
      <c r="N222" s="122" t="s">
        <v>46</v>
      </c>
      <c r="O222" s="123"/>
    </row>
    <row r="223" spans="1:15">
      <c r="A223" s="119" t="s">
        <v>1516</v>
      </c>
      <c r="B223" s="119" t="s">
        <v>1517</v>
      </c>
      <c r="C223" s="119" t="s">
        <v>1518</v>
      </c>
      <c r="D223" s="119" t="s">
        <v>1519</v>
      </c>
      <c r="E223" s="119" t="s">
        <v>165</v>
      </c>
      <c r="F223" s="119" t="s">
        <v>2</v>
      </c>
      <c r="G223" s="120">
        <v>19.989999999999998</v>
      </c>
      <c r="H223" s="121">
        <v>0.22</v>
      </c>
      <c r="I223" s="120">
        <f t="shared" si="9"/>
        <v>15.59</v>
      </c>
      <c r="J223" s="153"/>
      <c r="K223" s="120">
        <f t="shared" si="10"/>
        <v>0</v>
      </c>
      <c r="L223" s="119" t="s">
        <v>367</v>
      </c>
      <c r="M223" s="119" t="s">
        <v>193</v>
      </c>
      <c r="N223" s="122" t="s">
        <v>332</v>
      </c>
      <c r="O223" s="123"/>
    </row>
    <row r="224" spans="1:15">
      <c r="A224" s="119" t="s">
        <v>1520</v>
      </c>
      <c r="B224" s="119" t="s">
        <v>1521</v>
      </c>
      <c r="C224" s="119" t="s">
        <v>1518</v>
      </c>
      <c r="D224" s="119" t="s">
        <v>1519</v>
      </c>
      <c r="E224" s="119" t="s">
        <v>165</v>
      </c>
      <c r="F224" s="119" t="s">
        <v>2</v>
      </c>
      <c r="G224" s="120">
        <v>25.99</v>
      </c>
      <c r="H224" s="121">
        <v>0.22</v>
      </c>
      <c r="I224" s="120">
        <f t="shared" si="9"/>
        <v>20.27</v>
      </c>
      <c r="J224" s="153"/>
      <c r="K224" s="120">
        <f t="shared" si="10"/>
        <v>0</v>
      </c>
      <c r="L224" s="119" t="s">
        <v>367</v>
      </c>
      <c r="M224" s="119" t="s">
        <v>193</v>
      </c>
      <c r="N224" s="122" t="s">
        <v>30</v>
      </c>
      <c r="O224" s="123"/>
    </row>
    <row r="225" spans="1:15">
      <c r="A225" s="107" t="s">
        <v>2311</v>
      </c>
      <c r="B225" s="107" t="s">
        <v>2312</v>
      </c>
      <c r="C225" s="107" t="s">
        <v>2313</v>
      </c>
      <c r="D225" s="107" t="s">
        <v>0</v>
      </c>
      <c r="E225" s="107" t="s">
        <v>202</v>
      </c>
      <c r="F225" s="107" t="s">
        <v>2</v>
      </c>
      <c r="G225" s="25">
        <v>16.989999999999998</v>
      </c>
      <c r="H225" s="109">
        <v>0.22</v>
      </c>
      <c r="I225" s="25">
        <f t="shared" si="9"/>
        <v>13.25</v>
      </c>
      <c r="J225" s="154"/>
      <c r="K225" s="25">
        <f t="shared" si="10"/>
        <v>0</v>
      </c>
      <c r="L225" s="107" t="s">
        <v>615</v>
      </c>
      <c r="M225" s="107" t="s">
        <v>100</v>
      </c>
      <c r="N225" s="111" t="s">
        <v>59</v>
      </c>
      <c r="O225" s="123"/>
    </row>
    <row r="226" spans="1:15">
      <c r="A226" s="107" t="s">
        <v>617</v>
      </c>
      <c r="B226" s="107" t="s">
        <v>618</v>
      </c>
      <c r="C226" s="107" t="s">
        <v>619</v>
      </c>
      <c r="D226" s="107" t="s">
        <v>620</v>
      </c>
      <c r="E226" s="107" t="s">
        <v>37</v>
      </c>
      <c r="F226" s="107" t="s">
        <v>2</v>
      </c>
      <c r="G226" s="25">
        <v>18.989999999999998</v>
      </c>
      <c r="H226" s="109">
        <v>0.22</v>
      </c>
      <c r="I226" s="25">
        <f t="shared" si="9"/>
        <v>14.81</v>
      </c>
      <c r="J226" s="154"/>
      <c r="K226" s="25">
        <f t="shared" si="10"/>
        <v>0</v>
      </c>
      <c r="L226" s="107" t="s">
        <v>3209</v>
      </c>
      <c r="M226" s="107" t="s">
        <v>4</v>
      </c>
      <c r="N226" s="111" t="s">
        <v>240</v>
      </c>
      <c r="O226" s="123"/>
    </row>
    <row r="227" spans="1:15">
      <c r="A227" s="107" t="s">
        <v>2349</v>
      </c>
      <c r="B227" s="107" t="s">
        <v>2350</v>
      </c>
      <c r="C227" s="107" t="s">
        <v>2351</v>
      </c>
      <c r="D227" s="107" t="s">
        <v>2352</v>
      </c>
      <c r="E227" s="107" t="s">
        <v>223</v>
      </c>
      <c r="F227" s="107" t="s">
        <v>2</v>
      </c>
      <c r="G227" s="25">
        <v>16.989999999999998</v>
      </c>
      <c r="H227" s="109">
        <v>0.22</v>
      </c>
      <c r="I227" s="25">
        <f t="shared" si="9"/>
        <v>13.25</v>
      </c>
      <c r="J227" s="154"/>
      <c r="K227" s="25">
        <f t="shared" si="10"/>
        <v>0</v>
      </c>
      <c r="L227" s="107" t="s">
        <v>3211</v>
      </c>
      <c r="M227" s="107" t="s">
        <v>193</v>
      </c>
      <c r="N227" s="111" t="s">
        <v>603</v>
      </c>
      <c r="O227" s="123"/>
    </row>
    <row r="228" spans="1:15">
      <c r="A228" s="119" t="s">
        <v>3168</v>
      </c>
      <c r="B228" s="119" t="s">
        <v>3169</v>
      </c>
      <c r="C228" s="119" t="s">
        <v>3170</v>
      </c>
      <c r="D228" s="119" t="s">
        <v>0</v>
      </c>
      <c r="E228" s="119" t="s">
        <v>197</v>
      </c>
      <c r="F228" s="119" t="s">
        <v>2</v>
      </c>
      <c r="G228" s="120">
        <v>16.989999999999998</v>
      </c>
      <c r="H228" s="121">
        <v>0.22</v>
      </c>
      <c r="I228" s="120">
        <f t="shared" si="9"/>
        <v>13.25</v>
      </c>
      <c r="J228" s="153"/>
      <c r="K228" s="120">
        <f t="shared" si="10"/>
        <v>0</v>
      </c>
      <c r="L228" s="119" t="s">
        <v>3230</v>
      </c>
      <c r="M228" s="119" t="s">
        <v>289</v>
      </c>
      <c r="N228" s="122" t="s">
        <v>218</v>
      </c>
      <c r="O228" s="123"/>
    </row>
    <row r="229" spans="1:15">
      <c r="A229" s="107" t="s">
        <v>1530</v>
      </c>
      <c r="B229" s="107" t="s">
        <v>1531</v>
      </c>
      <c r="C229" s="107" t="s">
        <v>1532</v>
      </c>
      <c r="D229" s="107" t="s">
        <v>1533</v>
      </c>
      <c r="E229" s="107" t="s">
        <v>86</v>
      </c>
      <c r="F229" s="107" t="s">
        <v>2</v>
      </c>
      <c r="G229" s="25">
        <v>15.99</v>
      </c>
      <c r="H229" s="109">
        <v>0.22</v>
      </c>
      <c r="I229" s="25">
        <f t="shared" si="9"/>
        <v>12.47</v>
      </c>
      <c r="J229" s="154"/>
      <c r="K229" s="25">
        <f t="shared" si="10"/>
        <v>0</v>
      </c>
      <c r="L229" s="107" t="s">
        <v>367</v>
      </c>
      <c r="M229" s="107" t="s">
        <v>1003</v>
      </c>
      <c r="N229" s="111" t="s">
        <v>101</v>
      </c>
      <c r="O229" s="123"/>
    </row>
    <row r="230" spans="1:15">
      <c r="A230" s="107" t="s">
        <v>1560</v>
      </c>
      <c r="B230" s="107" t="s">
        <v>1561</v>
      </c>
      <c r="C230" s="107" t="s">
        <v>1562</v>
      </c>
      <c r="D230" s="107" t="s">
        <v>0</v>
      </c>
      <c r="E230" s="107" t="s">
        <v>223</v>
      </c>
      <c r="F230" s="107" t="s">
        <v>2</v>
      </c>
      <c r="G230" s="25">
        <v>16.989999999999998</v>
      </c>
      <c r="H230" s="109">
        <v>0.22</v>
      </c>
      <c r="I230" s="25">
        <f t="shared" si="9"/>
        <v>13.25</v>
      </c>
      <c r="J230" s="154"/>
      <c r="K230" s="25">
        <f t="shared" si="10"/>
        <v>0</v>
      </c>
      <c r="L230" s="107" t="s">
        <v>367</v>
      </c>
      <c r="M230" s="107" t="s">
        <v>289</v>
      </c>
      <c r="N230" s="111" t="s">
        <v>328</v>
      </c>
      <c r="O230" s="123"/>
    </row>
    <row r="231" spans="1:15">
      <c r="A231" s="107" t="s">
        <v>2346</v>
      </c>
      <c r="B231" s="107" t="s">
        <v>2347</v>
      </c>
      <c r="C231" s="107" t="s">
        <v>2348</v>
      </c>
      <c r="D231" s="107" t="s">
        <v>0</v>
      </c>
      <c r="E231" s="107" t="s">
        <v>544</v>
      </c>
      <c r="F231" s="107" t="s">
        <v>2</v>
      </c>
      <c r="G231" s="25">
        <v>16.989999999999998</v>
      </c>
      <c r="H231" s="109">
        <v>0.22</v>
      </c>
      <c r="I231" s="25">
        <f t="shared" si="9"/>
        <v>13.25</v>
      </c>
      <c r="J231" s="154"/>
      <c r="K231" s="25">
        <f t="shared" si="10"/>
        <v>0</v>
      </c>
      <c r="L231" s="107" t="s">
        <v>3210</v>
      </c>
      <c r="M231" s="107" t="s">
        <v>193</v>
      </c>
      <c r="N231" s="111" t="s">
        <v>433</v>
      </c>
      <c r="O231" s="123"/>
    </row>
    <row r="232" spans="1:15">
      <c r="A232" s="107" t="s">
        <v>611</v>
      </c>
      <c r="B232" s="107" t="s">
        <v>612</v>
      </c>
      <c r="C232" s="107" t="s">
        <v>613</v>
      </c>
      <c r="D232" s="107" t="s">
        <v>614</v>
      </c>
      <c r="E232" s="107" t="s">
        <v>45</v>
      </c>
      <c r="F232" s="107" t="s">
        <v>2</v>
      </c>
      <c r="G232" s="25">
        <v>18.989999999999998</v>
      </c>
      <c r="H232" s="109">
        <v>0.22</v>
      </c>
      <c r="I232" s="25">
        <f t="shared" si="9"/>
        <v>14.81</v>
      </c>
      <c r="J232" s="154"/>
      <c r="K232" s="25">
        <f t="shared" si="10"/>
        <v>0</v>
      </c>
      <c r="L232" s="107" t="s">
        <v>615</v>
      </c>
      <c r="M232" s="107" t="s">
        <v>4</v>
      </c>
      <c r="N232" s="111" t="s">
        <v>616</v>
      </c>
      <c r="O232" s="123"/>
    </row>
    <row r="233" spans="1:15">
      <c r="A233" s="119" t="s">
        <v>1557</v>
      </c>
      <c r="B233" s="119" t="s">
        <v>1558</v>
      </c>
      <c r="C233" s="119" t="s">
        <v>1559</v>
      </c>
      <c r="D233" s="119" t="s">
        <v>0</v>
      </c>
      <c r="E233" s="119" t="s">
        <v>376</v>
      </c>
      <c r="F233" s="119" t="s">
        <v>2</v>
      </c>
      <c r="G233" s="120">
        <v>17.989999999999998</v>
      </c>
      <c r="H233" s="121">
        <v>0.22</v>
      </c>
      <c r="I233" s="120">
        <f t="shared" si="9"/>
        <v>14.03</v>
      </c>
      <c r="J233" s="153"/>
      <c r="K233" s="120">
        <f t="shared" si="10"/>
        <v>0</v>
      </c>
      <c r="L233" s="119" t="s">
        <v>3199</v>
      </c>
      <c r="M233" s="119" t="s">
        <v>193</v>
      </c>
      <c r="N233" s="122" t="s">
        <v>218</v>
      </c>
      <c r="O233" s="123"/>
    </row>
    <row r="234" spans="1:15">
      <c r="A234" s="107" t="s">
        <v>2353</v>
      </c>
      <c r="B234" s="107" t="s">
        <v>2354</v>
      </c>
      <c r="C234" s="107" t="s">
        <v>2355</v>
      </c>
      <c r="D234" s="107" t="s">
        <v>0</v>
      </c>
      <c r="E234" s="107" t="s">
        <v>10</v>
      </c>
      <c r="F234" s="107" t="s">
        <v>2</v>
      </c>
      <c r="G234" s="25">
        <v>16.989999999999998</v>
      </c>
      <c r="H234" s="109">
        <v>0.22</v>
      </c>
      <c r="I234" s="25">
        <f t="shared" si="9"/>
        <v>13.25</v>
      </c>
      <c r="J234" s="154"/>
      <c r="K234" s="25">
        <f t="shared" si="10"/>
        <v>0</v>
      </c>
      <c r="L234" s="107" t="s">
        <v>3209</v>
      </c>
      <c r="M234" s="107" t="s">
        <v>193</v>
      </c>
      <c r="N234" s="111" t="s">
        <v>132</v>
      </c>
      <c r="O234" s="123"/>
    </row>
    <row r="235" spans="1:15">
      <c r="A235" s="107" t="s">
        <v>2329</v>
      </c>
      <c r="B235" s="107" t="s">
        <v>2330</v>
      </c>
      <c r="C235" s="107" t="s">
        <v>2331</v>
      </c>
      <c r="D235" s="107" t="s">
        <v>0</v>
      </c>
      <c r="E235" s="107" t="s">
        <v>2332</v>
      </c>
      <c r="F235" s="107" t="s">
        <v>2</v>
      </c>
      <c r="G235" s="25">
        <v>12.95</v>
      </c>
      <c r="H235" s="109">
        <v>0.22</v>
      </c>
      <c r="I235" s="25">
        <f t="shared" si="9"/>
        <v>10.1</v>
      </c>
      <c r="J235" s="154"/>
      <c r="K235" s="25">
        <f t="shared" si="10"/>
        <v>0</v>
      </c>
      <c r="L235" s="107" t="s">
        <v>615</v>
      </c>
      <c r="M235" s="107" t="s">
        <v>193</v>
      </c>
      <c r="N235" s="111" t="s">
        <v>332</v>
      </c>
      <c r="O235" s="123"/>
    </row>
    <row r="236" spans="1:15">
      <c r="A236" s="107" t="s">
        <v>1544</v>
      </c>
      <c r="B236" s="107" t="s">
        <v>1545</v>
      </c>
      <c r="C236" s="107" t="s">
        <v>1546</v>
      </c>
      <c r="D236" s="107" t="s">
        <v>0</v>
      </c>
      <c r="E236" s="107" t="s">
        <v>146</v>
      </c>
      <c r="F236" s="107" t="s">
        <v>2</v>
      </c>
      <c r="G236" s="25">
        <v>16.989999999999998</v>
      </c>
      <c r="H236" s="109">
        <v>0.22</v>
      </c>
      <c r="I236" s="25">
        <f t="shared" si="9"/>
        <v>13.25</v>
      </c>
      <c r="J236" s="154"/>
      <c r="K236" s="25">
        <f t="shared" si="10"/>
        <v>0</v>
      </c>
      <c r="L236" s="107" t="s">
        <v>3198</v>
      </c>
      <c r="M236" s="107" t="s">
        <v>289</v>
      </c>
      <c r="N236" s="111" t="s">
        <v>111</v>
      </c>
      <c r="O236" s="123"/>
    </row>
    <row r="237" spans="1:15">
      <c r="A237" s="119" t="s">
        <v>2338</v>
      </c>
      <c r="B237" s="119" t="s">
        <v>2339</v>
      </c>
      <c r="C237" s="119" t="s">
        <v>2340</v>
      </c>
      <c r="D237" s="119" t="s">
        <v>2341</v>
      </c>
      <c r="E237" s="119" t="s">
        <v>947</v>
      </c>
      <c r="F237" s="119" t="s">
        <v>2</v>
      </c>
      <c r="G237" s="120">
        <v>17.989999999999998</v>
      </c>
      <c r="H237" s="121">
        <v>0.22</v>
      </c>
      <c r="I237" s="120">
        <f t="shared" si="9"/>
        <v>14.03</v>
      </c>
      <c r="J237" s="153"/>
      <c r="K237" s="120">
        <f t="shared" si="10"/>
        <v>0</v>
      </c>
      <c r="L237" s="119" t="s">
        <v>3209</v>
      </c>
      <c r="M237" s="119" t="s">
        <v>193</v>
      </c>
      <c r="N237" s="122" t="s">
        <v>71</v>
      </c>
      <c r="O237" s="123"/>
    </row>
    <row r="238" spans="1:15">
      <c r="A238" s="107" t="s">
        <v>1538</v>
      </c>
      <c r="B238" s="107" t="s">
        <v>1539</v>
      </c>
      <c r="C238" s="107" t="s">
        <v>1540</v>
      </c>
      <c r="D238" s="107" t="s">
        <v>1539</v>
      </c>
      <c r="E238" s="107" t="s">
        <v>947</v>
      </c>
      <c r="F238" s="107" t="s">
        <v>2</v>
      </c>
      <c r="G238" s="25">
        <v>16.989999999999998</v>
      </c>
      <c r="H238" s="109">
        <v>0.22</v>
      </c>
      <c r="I238" s="25">
        <f t="shared" si="9"/>
        <v>13.25</v>
      </c>
      <c r="J238" s="154"/>
      <c r="K238" s="25">
        <f t="shared" si="10"/>
        <v>0</v>
      </c>
      <c r="L238" s="107" t="s">
        <v>3198</v>
      </c>
      <c r="M238" s="107" t="s">
        <v>1193</v>
      </c>
      <c r="N238" s="111" t="s">
        <v>512</v>
      </c>
      <c r="O238" s="123"/>
    </row>
    <row r="239" spans="1:15">
      <c r="A239" s="119" t="s">
        <v>2335</v>
      </c>
      <c r="B239" s="119" t="s">
        <v>2336</v>
      </c>
      <c r="C239" s="119" t="s">
        <v>2337</v>
      </c>
      <c r="D239" s="119" t="s">
        <v>347</v>
      </c>
      <c r="E239" s="119" t="s">
        <v>1508</v>
      </c>
      <c r="F239" s="119" t="s">
        <v>2</v>
      </c>
      <c r="G239" s="120">
        <v>16.989999999999998</v>
      </c>
      <c r="H239" s="121">
        <v>0.22</v>
      </c>
      <c r="I239" s="120">
        <f t="shared" si="9"/>
        <v>13.25</v>
      </c>
      <c r="J239" s="153"/>
      <c r="K239" s="120">
        <f t="shared" si="10"/>
        <v>0</v>
      </c>
      <c r="L239" s="119" t="s">
        <v>615</v>
      </c>
      <c r="M239" s="119" t="s">
        <v>193</v>
      </c>
      <c r="N239" s="122" t="s">
        <v>552</v>
      </c>
      <c r="O239" s="123"/>
    </row>
    <row r="240" spans="1:15">
      <c r="A240" s="107" t="s">
        <v>2342</v>
      </c>
      <c r="B240" s="107" t="s">
        <v>2343</v>
      </c>
      <c r="C240" s="107" t="s">
        <v>2344</v>
      </c>
      <c r="D240" s="107" t="s">
        <v>2345</v>
      </c>
      <c r="E240" s="107" t="s">
        <v>10</v>
      </c>
      <c r="F240" s="107" t="s">
        <v>2</v>
      </c>
      <c r="G240" s="25">
        <v>16.989999999999998</v>
      </c>
      <c r="H240" s="109">
        <v>0.22</v>
      </c>
      <c r="I240" s="25">
        <f t="shared" si="9"/>
        <v>13.25</v>
      </c>
      <c r="J240" s="154"/>
      <c r="K240" s="25">
        <f t="shared" si="10"/>
        <v>0</v>
      </c>
      <c r="L240" s="107" t="s">
        <v>3210</v>
      </c>
      <c r="M240" s="107" t="s">
        <v>193</v>
      </c>
      <c r="N240" s="111" t="s">
        <v>123</v>
      </c>
      <c r="O240" s="123"/>
    </row>
    <row r="241" spans="1:15">
      <c r="A241" s="119" t="s">
        <v>1554</v>
      </c>
      <c r="B241" s="119" t="s">
        <v>1555</v>
      </c>
      <c r="C241" s="119" t="s">
        <v>1556</v>
      </c>
      <c r="D241" s="119" t="s">
        <v>0</v>
      </c>
      <c r="E241" s="119" t="s">
        <v>165</v>
      </c>
      <c r="F241" s="119" t="s">
        <v>2</v>
      </c>
      <c r="G241" s="120">
        <v>18.989999999999998</v>
      </c>
      <c r="H241" s="121">
        <v>0.22</v>
      </c>
      <c r="I241" s="120">
        <f t="shared" si="9"/>
        <v>14.81</v>
      </c>
      <c r="J241" s="153"/>
      <c r="K241" s="120">
        <f t="shared" si="10"/>
        <v>0</v>
      </c>
      <c r="L241" s="119" t="s">
        <v>3198</v>
      </c>
      <c r="M241" s="119" t="s">
        <v>193</v>
      </c>
      <c r="N241" s="122" t="s">
        <v>123</v>
      </c>
      <c r="O241" s="123"/>
    </row>
    <row r="242" spans="1:15">
      <c r="A242" s="107" t="s">
        <v>1509</v>
      </c>
      <c r="B242" s="107" t="s">
        <v>1510</v>
      </c>
      <c r="C242" s="107" t="s">
        <v>1511</v>
      </c>
      <c r="D242" s="107" t="s">
        <v>0</v>
      </c>
      <c r="E242" s="107" t="s">
        <v>947</v>
      </c>
      <c r="F242" s="107" t="s">
        <v>2</v>
      </c>
      <c r="G242" s="25">
        <v>17.989999999999998</v>
      </c>
      <c r="H242" s="109">
        <v>0.22</v>
      </c>
      <c r="I242" s="25">
        <f t="shared" si="9"/>
        <v>14.03</v>
      </c>
      <c r="J242" s="154"/>
      <c r="K242" s="25">
        <f t="shared" si="10"/>
        <v>0</v>
      </c>
      <c r="L242" s="107" t="s">
        <v>367</v>
      </c>
      <c r="M242" s="107" t="s">
        <v>193</v>
      </c>
      <c r="N242" s="111" t="s">
        <v>24</v>
      </c>
      <c r="O242" s="123"/>
    </row>
    <row r="243" spans="1:15">
      <c r="A243" s="119" t="s">
        <v>41</v>
      </c>
      <c r="B243" s="119" t="s">
        <v>42</v>
      </c>
      <c r="C243" s="119" t="s">
        <v>43</v>
      </c>
      <c r="D243" s="119" t="s">
        <v>44</v>
      </c>
      <c r="E243" s="119" t="s">
        <v>45</v>
      </c>
      <c r="F243" s="119" t="s">
        <v>2</v>
      </c>
      <c r="G243" s="120">
        <v>19.989999999999998</v>
      </c>
      <c r="H243" s="121">
        <v>0.22</v>
      </c>
      <c r="I243" s="120">
        <f t="shared" si="9"/>
        <v>15.59</v>
      </c>
      <c r="J243" s="153"/>
      <c r="K243" s="120">
        <f t="shared" si="10"/>
        <v>0</v>
      </c>
      <c r="L243" s="119" t="s">
        <v>3198</v>
      </c>
      <c r="M243" s="119" t="s">
        <v>4</v>
      </c>
      <c r="N243" s="122" t="s">
        <v>46</v>
      </c>
      <c r="O243" s="123"/>
    </row>
    <row r="244" spans="1:15">
      <c r="A244" s="107" t="s">
        <v>1534</v>
      </c>
      <c r="B244" s="107" t="s">
        <v>1535</v>
      </c>
      <c r="C244" s="107" t="s">
        <v>1536</v>
      </c>
      <c r="D244" s="107" t="s">
        <v>1537</v>
      </c>
      <c r="E244" s="107" t="s">
        <v>131</v>
      </c>
      <c r="F244" s="107" t="s">
        <v>2</v>
      </c>
      <c r="G244" s="25">
        <v>17.989999999999998</v>
      </c>
      <c r="H244" s="109">
        <v>0.22</v>
      </c>
      <c r="I244" s="25">
        <f t="shared" si="9"/>
        <v>14.03</v>
      </c>
      <c r="J244" s="154"/>
      <c r="K244" s="25">
        <f t="shared" si="10"/>
        <v>0</v>
      </c>
      <c r="L244" s="107" t="s">
        <v>3198</v>
      </c>
      <c r="M244" s="107" t="s">
        <v>193</v>
      </c>
      <c r="N244" s="111" t="s">
        <v>180</v>
      </c>
      <c r="O244" s="123"/>
    </row>
    <row r="245" spans="1:15">
      <c r="A245" s="107" t="s">
        <v>2356</v>
      </c>
      <c r="B245" s="107" t="s">
        <v>2357</v>
      </c>
      <c r="C245" s="107" t="s">
        <v>2358</v>
      </c>
      <c r="D245" s="107" t="s">
        <v>2359</v>
      </c>
      <c r="E245" s="107" t="s">
        <v>947</v>
      </c>
      <c r="F245" s="107" t="s">
        <v>2</v>
      </c>
      <c r="G245" s="25">
        <v>17.989999999999998</v>
      </c>
      <c r="H245" s="109">
        <v>0.22</v>
      </c>
      <c r="I245" s="25">
        <f t="shared" si="9"/>
        <v>14.03</v>
      </c>
      <c r="J245" s="154"/>
      <c r="K245" s="25">
        <f t="shared" si="10"/>
        <v>0</v>
      </c>
      <c r="L245" s="107" t="s">
        <v>3209</v>
      </c>
      <c r="M245" s="107" t="s">
        <v>193</v>
      </c>
      <c r="N245" s="111" t="s">
        <v>512</v>
      </c>
      <c r="O245" s="123"/>
    </row>
    <row r="246" spans="1:15">
      <c r="A246" s="107" t="s">
        <v>2364</v>
      </c>
      <c r="B246" s="107" t="s">
        <v>2365</v>
      </c>
      <c r="C246" s="107" t="s">
        <v>2358</v>
      </c>
      <c r="D246" s="107" t="s">
        <v>2366</v>
      </c>
      <c r="E246" s="107" t="s">
        <v>947</v>
      </c>
      <c r="F246" s="107" t="s">
        <v>2</v>
      </c>
      <c r="G246" s="25">
        <v>17.989999999999998</v>
      </c>
      <c r="H246" s="109">
        <v>0.22</v>
      </c>
      <c r="I246" s="25">
        <f t="shared" si="9"/>
        <v>14.03</v>
      </c>
      <c r="J246" s="154"/>
      <c r="K246" s="25">
        <f t="shared" si="10"/>
        <v>0</v>
      </c>
      <c r="L246" s="107" t="s">
        <v>3212</v>
      </c>
      <c r="M246" s="107" t="s">
        <v>1193</v>
      </c>
      <c r="N246" s="111" t="s">
        <v>401</v>
      </c>
      <c r="O246" s="123"/>
    </row>
    <row r="247" spans="1:15">
      <c r="A247" s="107" t="s">
        <v>364</v>
      </c>
      <c r="B247" s="107" t="s">
        <v>365</v>
      </c>
      <c r="C247" s="107" t="s">
        <v>366</v>
      </c>
      <c r="D247" s="107" t="s">
        <v>0</v>
      </c>
      <c r="E247" s="107" t="s">
        <v>208</v>
      </c>
      <c r="F247" s="107" t="s">
        <v>2</v>
      </c>
      <c r="G247" s="25">
        <v>17.989999999999998</v>
      </c>
      <c r="H247" s="109">
        <v>0.22</v>
      </c>
      <c r="I247" s="25">
        <f t="shared" si="9"/>
        <v>14.03</v>
      </c>
      <c r="J247" s="154"/>
      <c r="K247" s="25">
        <f t="shared" si="10"/>
        <v>0</v>
      </c>
      <c r="L247" s="107" t="s">
        <v>367</v>
      </c>
      <c r="M247" s="107" t="s">
        <v>17</v>
      </c>
      <c r="N247" s="111" t="s">
        <v>12</v>
      </c>
      <c r="O247" s="123"/>
    </row>
    <row r="248" spans="1:15">
      <c r="A248" s="107" t="s">
        <v>373</v>
      </c>
      <c r="B248" s="107" t="s">
        <v>374</v>
      </c>
      <c r="C248" s="107" t="s">
        <v>375</v>
      </c>
      <c r="D248" s="107" t="s">
        <v>0</v>
      </c>
      <c r="E248" s="107" t="s">
        <v>376</v>
      </c>
      <c r="F248" s="107" t="s">
        <v>2</v>
      </c>
      <c r="G248" s="25">
        <v>17.989999999999998</v>
      </c>
      <c r="H248" s="109">
        <v>0.22</v>
      </c>
      <c r="I248" s="25">
        <f t="shared" si="9"/>
        <v>14.03</v>
      </c>
      <c r="J248" s="154"/>
      <c r="K248" s="25">
        <f t="shared" si="10"/>
        <v>0</v>
      </c>
      <c r="L248" s="107" t="s">
        <v>367</v>
      </c>
      <c r="M248" s="107" t="s">
        <v>52</v>
      </c>
      <c r="N248" s="111" t="s">
        <v>262</v>
      </c>
      <c r="O248" s="123"/>
    </row>
    <row r="249" spans="1:15">
      <c r="A249" s="119" t="s">
        <v>2360</v>
      </c>
      <c r="B249" s="119" t="s">
        <v>3361</v>
      </c>
      <c r="C249" s="119" t="s">
        <v>1174</v>
      </c>
      <c r="D249" s="119" t="s">
        <v>2361</v>
      </c>
      <c r="E249" s="119" t="s">
        <v>223</v>
      </c>
      <c r="F249" s="119" t="s">
        <v>2</v>
      </c>
      <c r="G249" s="120">
        <v>9.99</v>
      </c>
      <c r="H249" s="121">
        <v>0.22</v>
      </c>
      <c r="I249" s="120">
        <f t="shared" si="9"/>
        <v>7.79</v>
      </c>
      <c r="J249" s="153"/>
      <c r="K249" s="120">
        <f t="shared" si="10"/>
        <v>0</v>
      </c>
      <c r="L249" s="119" t="s">
        <v>3212</v>
      </c>
      <c r="M249" s="119" t="s">
        <v>193</v>
      </c>
      <c r="N249" s="122" t="s">
        <v>228</v>
      </c>
      <c r="O249" s="123"/>
    </row>
    <row r="250" spans="1:15">
      <c r="A250" s="119" t="s">
        <v>2362</v>
      </c>
      <c r="B250" s="119" t="s">
        <v>2363</v>
      </c>
      <c r="C250" s="119" t="s">
        <v>1174</v>
      </c>
      <c r="D250" s="119" t="s">
        <v>2361</v>
      </c>
      <c r="E250" s="119" t="s">
        <v>223</v>
      </c>
      <c r="F250" s="119" t="s">
        <v>2</v>
      </c>
      <c r="G250" s="120">
        <v>19.989999999999998</v>
      </c>
      <c r="H250" s="121">
        <v>0.22</v>
      </c>
      <c r="I250" s="120">
        <f t="shared" si="9"/>
        <v>15.59</v>
      </c>
      <c r="J250" s="153"/>
      <c r="K250" s="120">
        <f t="shared" si="10"/>
        <v>0</v>
      </c>
      <c r="L250" s="119" t="s">
        <v>3212</v>
      </c>
      <c r="M250" s="119" t="s">
        <v>270</v>
      </c>
      <c r="N250" s="122" t="s">
        <v>123</v>
      </c>
      <c r="O250" s="123"/>
    </row>
    <row r="251" spans="1:15">
      <c r="A251" s="107" t="s">
        <v>1512</v>
      </c>
      <c r="B251" s="107" t="s">
        <v>1513</v>
      </c>
      <c r="C251" s="107" t="s">
        <v>1514</v>
      </c>
      <c r="D251" s="107" t="s">
        <v>1515</v>
      </c>
      <c r="E251" s="107" t="s">
        <v>165</v>
      </c>
      <c r="F251" s="107" t="s">
        <v>2</v>
      </c>
      <c r="G251" s="25">
        <v>13.99</v>
      </c>
      <c r="H251" s="109">
        <v>0.22</v>
      </c>
      <c r="I251" s="25">
        <f t="shared" si="9"/>
        <v>10.91</v>
      </c>
      <c r="J251" s="154"/>
      <c r="K251" s="25">
        <f t="shared" si="10"/>
        <v>0</v>
      </c>
      <c r="L251" s="107" t="s">
        <v>367</v>
      </c>
      <c r="M251" s="107" t="s">
        <v>193</v>
      </c>
      <c r="N251" s="111" t="s">
        <v>123</v>
      </c>
      <c r="O251" s="123"/>
    </row>
    <row r="252" spans="1:15">
      <c r="A252" s="107" t="s">
        <v>2314</v>
      </c>
      <c r="B252" s="107" t="s">
        <v>2315</v>
      </c>
      <c r="C252" s="107" t="s">
        <v>2316</v>
      </c>
      <c r="D252" s="107" t="s">
        <v>0</v>
      </c>
      <c r="E252" s="107" t="s">
        <v>45</v>
      </c>
      <c r="F252" s="107" t="s">
        <v>2</v>
      </c>
      <c r="G252" s="25">
        <v>16.989999999999998</v>
      </c>
      <c r="H252" s="109">
        <v>0.22</v>
      </c>
      <c r="I252" s="25">
        <f t="shared" si="9"/>
        <v>13.25</v>
      </c>
      <c r="J252" s="154"/>
      <c r="K252" s="25">
        <f t="shared" si="10"/>
        <v>0</v>
      </c>
      <c r="L252" s="107" t="s">
        <v>615</v>
      </c>
      <c r="M252" s="107" t="s">
        <v>289</v>
      </c>
      <c r="N252" s="111" t="s">
        <v>616</v>
      </c>
      <c r="O252" s="123"/>
    </row>
    <row r="253" spans="1:15">
      <c r="A253" s="107" t="s">
        <v>377</v>
      </c>
      <c r="B253" s="107" t="s">
        <v>378</v>
      </c>
      <c r="C253" s="107" t="s">
        <v>379</v>
      </c>
      <c r="D253" s="107" t="s">
        <v>0</v>
      </c>
      <c r="E253" s="107" t="s">
        <v>58</v>
      </c>
      <c r="F253" s="107" t="s">
        <v>2</v>
      </c>
      <c r="G253" s="25">
        <v>17.989999999999998</v>
      </c>
      <c r="H253" s="109">
        <v>0.22</v>
      </c>
      <c r="I253" s="25">
        <f t="shared" si="9"/>
        <v>14.03</v>
      </c>
      <c r="J253" s="154"/>
      <c r="K253" s="25">
        <f t="shared" si="10"/>
        <v>0</v>
      </c>
      <c r="L253" s="107" t="s">
        <v>3198</v>
      </c>
      <c r="M253" s="107" t="s">
        <v>52</v>
      </c>
      <c r="N253" s="111" t="s">
        <v>12</v>
      </c>
      <c r="O253" s="123"/>
    </row>
    <row r="254" spans="1:15">
      <c r="A254" s="119" t="s">
        <v>368</v>
      </c>
      <c r="B254" s="119" t="s">
        <v>369</v>
      </c>
      <c r="C254" s="119" t="s">
        <v>370</v>
      </c>
      <c r="D254" s="119" t="s">
        <v>0</v>
      </c>
      <c r="E254" s="119" t="s">
        <v>131</v>
      </c>
      <c r="F254" s="119" t="s">
        <v>2</v>
      </c>
      <c r="G254" s="120">
        <v>24.99</v>
      </c>
      <c r="H254" s="121">
        <v>0.22</v>
      </c>
      <c r="I254" s="120">
        <f t="shared" si="9"/>
        <v>19.489999999999998</v>
      </c>
      <c r="J254" s="153"/>
      <c r="K254" s="120">
        <f t="shared" si="10"/>
        <v>0</v>
      </c>
      <c r="L254" s="119" t="s">
        <v>367</v>
      </c>
      <c r="M254" s="119" t="s">
        <v>17</v>
      </c>
      <c r="N254" s="122" t="s">
        <v>180</v>
      </c>
      <c r="O254" s="123"/>
    </row>
    <row r="255" spans="1:15">
      <c r="A255" s="107" t="s">
        <v>2324</v>
      </c>
      <c r="B255" s="107" t="s">
        <v>2325</v>
      </c>
      <c r="C255" s="107" t="s">
        <v>2326</v>
      </c>
      <c r="D255" s="107" t="s">
        <v>2327</v>
      </c>
      <c r="E255" s="107" t="s">
        <v>2328</v>
      </c>
      <c r="F255" s="107" t="s">
        <v>2</v>
      </c>
      <c r="G255" s="25">
        <v>17.989999999999998</v>
      </c>
      <c r="H255" s="109">
        <v>0.22</v>
      </c>
      <c r="I255" s="25">
        <f t="shared" si="9"/>
        <v>14.03</v>
      </c>
      <c r="J255" s="154"/>
      <c r="K255" s="25">
        <f t="shared" si="10"/>
        <v>0</v>
      </c>
      <c r="L255" s="107" t="s">
        <v>615</v>
      </c>
      <c r="M255" s="107" t="s">
        <v>193</v>
      </c>
      <c r="N255" s="111" t="s">
        <v>53</v>
      </c>
      <c r="O255" s="123"/>
    </row>
    <row r="256" spans="1:15">
      <c r="A256" s="107" t="s">
        <v>2333</v>
      </c>
      <c r="B256" s="107" t="s">
        <v>2334</v>
      </c>
      <c r="C256" s="107" t="s">
        <v>2326</v>
      </c>
      <c r="D256" s="107" t="s">
        <v>2327</v>
      </c>
      <c r="E256" s="107" t="s">
        <v>2328</v>
      </c>
      <c r="F256" s="107" t="s">
        <v>2</v>
      </c>
      <c r="G256" s="25">
        <v>17.989999999999998</v>
      </c>
      <c r="H256" s="109">
        <v>0.22</v>
      </c>
      <c r="I256" s="25">
        <f t="shared" si="9"/>
        <v>14.03</v>
      </c>
      <c r="J256" s="154"/>
      <c r="K256" s="25">
        <f t="shared" si="10"/>
        <v>0</v>
      </c>
      <c r="L256" s="107" t="s">
        <v>615</v>
      </c>
      <c r="M256" s="107" t="s">
        <v>193</v>
      </c>
      <c r="N256" s="111" t="s">
        <v>115</v>
      </c>
      <c r="O256" s="123"/>
    </row>
    <row r="257" spans="1:15">
      <c r="A257" s="107" t="s">
        <v>2317</v>
      </c>
      <c r="B257" s="107" t="s">
        <v>2318</v>
      </c>
      <c r="C257" s="107" t="s">
        <v>2319</v>
      </c>
      <c r="D257" s="107" t="s">
        <v>0</v>
      </c>
      <c r="E257" s="107" t="s">
        <v>29</v>
      </c>
      <c r="F257" s="107" t="s">
        <v>2</v>
      </c>
      <c r="G257" s="25">
        <v>16.989999999999998</v>
      </c>
      <c r="H257" s="109">
        <v>0.22</v>
      </c>
      <c r="I257" s="25">
        <f t="shared" si="9"/>
        <v>13.25</v>
      </c>
      <c r="J257" s="154"/>
      <c r="K257" s="25">
        <f t="shared" si="10"/>
        <v>0</v>
      </c>
      <c r="L257" s="107" t="s">
        <v>615</v>
      </c>
      <c r="M257" s="107" t="s">
        <v>193</v>
      </c>
      <c r="N257" s="111" t="s">
        <v>121</v>
      </c>
      <c r="O257" s="123"/>
    </row>
    <row r="258" spans="1:15" s="97" customFormat="1">
      <c r="A258" s="124"/>
      <c r="B258" s="124"/>
      <c r="C258" s="124"/>
      <c r="D258" s="124"/>
      <c r="E258" s="124"/>
      <c r="F258" s="124"/>
      <c r="G258" s="125"/>
      <c r="H258" s="126"/>
      <c r="I258" s="125"/>
      <c r="J258" s="157"/>
      <c r="K258" s="125"/>
      <c r="L258" s="124"/>
      <c r="M258" s="124"/>
      <c r="N258" s="127"/>
      <c r="O258" s="112"/>
    </row>
    <row r="259" spans="1:15" s="97" customFormat="1">
      <c r="A259" s="113" t="s">
        <v>51</v>
      </c>
      <c r="B259" s="114"/>
      <c r="C259" s="114"/>
      <c r="D259" s="114"/>
      <c r="E259" s="114"/>
      <c r="F259" s="114"/>
      <c r="G259" s="33"/>
      <c r="H259" s="115"/>
      <c r="I259" s="33"/>
      <c r="J259" s="155"/>
      <c r="K259" s="33"/>
      <c r="L259" s="114"/>
      <c r="M259" s="114"/>
      <c r="N259" s="117"/>
      <c r="O259" s="112"/>
    </row>
    <row r="260" spans="1:15" s="97" customFormat="1">
      <c r="A260" s="124"/>
      <c r="B260" s="124"/>
      <c r="C260" s="124"/>
      <c r="D260" s="124"/>
      <c r="E260" s="124"/>
      <c r="F260" s="124"/>
      <c r="G260" s="125"/>
      <c r="H260" s="126"/>
      <c r="I260" s="125"/>
      <c r="J260" s="157"/>
      <c r="K260" s="125"/>
      <c r="L260" s="124"/>
      <c r="M260" s="124"/>
      <c r="N260" s="127"/>
      <c r="O260" s="112"/>
    </row>
    <row r="261" spans="1:15">
      <c r="A261" s="107" t="s">
        <v>1831</v>
      </c>
      <c r="B261" s="107" t="s">
        <v>1832</v>
      </c>
      <c r="C261" s="107" t="s">
        <v>1833</v>
      </c>
      <c r="D261" s="107" t="s">
        <v>1834</v>
      </c>
      <c r="E261" s="107" t="s">
        <v>45</v>
      </c>
      <c r="F261" s="107" t="s">
        <v>2</v>
      </c>
      <c r="G261" s="25">
        <v>16.989999999999998</v>
      </c>
      <c r="H261" s="109">
        <v>0.22</v>
      </c>
      <c r="I261" s="25">
        <f t="shared" ref="I261:I292" si="11">ROUND((G261*0.78),2)</f>
        <v>13.25</v>
      </c>
      <c r="J261" s="154"/>
      <c r="K261" s="25">
        <f t="shared" si="10"/>
        <v>0</v>
      </c>
      <c r="L261" s="107" t="s">
        <v>51</v>
      </c>
      <c r="M261" s="107" t="s">
        <v>270</v>
      </c>
      <c r="N261" s="111" t="s">
        <v>115</v>
      </c>
      <c r="O261" s="123"/>
    </row>
    <row r="262" spans="1:15">
      <c r="A262" s="107" t="s">
        <v>1815</v>
      </c>
      <c r="B262" s="107" t="s">
        <v>1816</v>
      </c>
      <c r="C262" s="107" t="s">
        <v>1817</v>
      </c>
      <c r="D262" s="107" t="s">
        <v>1818</v>
      </c>
      <c r="E262" s="107" t="s">
        <v>223</v>
      </c>
      <c r="F262" s="107" t="s">
        <v>2</v>
      </c>
      <c r="G262" s="25">
        <v>16.989999999999998</v>
      </c>
      <c r="H262" s="109">
        <v>0.22</v>
      </c>
      <c r="I262" s="25">
        <f t="shared" si="11"/>
        <v>13.25</v>
      </c>
      <c r="J262" s="154"/>
      <c r="K262" s="25">
        <f t="shared" si="10"/>
        <v>0</v>
      </c>
      <c r="L262" s="107" t="s">
        <v>51</v>
      </c>
      <c r="M262" s="107" t="s">
        <v>193</v>
      </c>
      <c r="N262" s="111" t="s">
        <v>1723</v>
      </c>
      <c r="O262" s="123"/>
    </row>
    <row r="263" spans="1:15">
      <c r="A263" s="107" t="s">
        <v>2002</v>
      </c>
      <c r="B263" s="107" t="s">
        <v>2003</v>
      </c>
      <c r="C263" s="107" t="s">
        <v>2004</v>
      </c>
      <c r="D263" s="107" t="s">
        <v>0</v>
      </c>
      <c r="E263" s="107" t="s">
        <v>109</v>
      </c>
      <c r="F263" s="107" t="s">
        <v>2</v>
      </c>
      <c r="G263" s="25">
        <v>16.989999999999998</v>
      </c>
      <c r="H263" s="109">
        <v>0.22</v>
      </c>
      <c r="I263" s="25">
        <f t="shared" si="11"/>
        <v>13.25</v>
      </c>
      <c r="J263" s="154"/>
      <c r="K263" s="25">
        <f t="shared" si="10"/>
        <v>0</v>
      </c>
      <c r="L263" s="107" t="s">
        <v>51</v>
      </c>
      <c r="M263" s="107" t="s">
        <v>100</v>
      </c>
      <c r="N263" s="111" t="s">
        <v>228</v>
      </c>
      <c r="O263" s="123"/>
    </row>
    <row r="264" spans="1:15">
      <c r="A264" s="107" t="s">
        <v>1835</v>
      </c>
      <c r="B264" s="107" t="s">
        <v>1836</v>
      </c>
      <c r="C264" s="107" t="s">
        <v>1837</v>
      </c>
      <c r="D264" s="107" t="s">
        <v>1838</v>
      </c>
      <c r="E264" s="107" t="s">
        <v>10</v>
      </c>
      <c r="F264" s="107" t="s">
        <v>2</v>
      </c>
      <c r="G264" s="25">
        <v>16.989999999999998</v>
      </c>
      <c r="H264" s="109">
        <v>0.22</v>
      </c>
      <c r="I264" s="25">
        <f t="shared" si="11"/>
        <v>13.25</v>
      </c>
      <c r="J264" s="154"/>
      <c r="K264" s="25">
        <f t="shared" si="10"/>
        <v>0</v>
      </c>
      <c r="L264" s="107" t="s">
        <v>51</v>
      </c>
      <c r="M264" s="107" t="s">
        <v>193</v>
      </c>
      <c r="N264" s="111" t="s">
        <v>214</v>
      </c>
      <c r="O264" s="123"/>
    </row>
    <row r="265" spans="1:15">
      <c r="A265" s="107" t="s">
        <v>1875</v>
      </c>
      <c r="B265" s="107" t="s">
        <v>1876</v>
      </c>
      <c r="C265" s="107" t="s">
        <v>1877</v>
      </c>
      <c r="D265" s="107" t="s">
        <v>1878</v>
      </c>
      <c r="E265" s="107" t="s">
        <v>197</v>
      </c>
      <c r="F265" s="107" t="s">
        <v>2</v>
      </c>
      <c r="G265" s="25">
        <v>17.989999999999998</v>
      </c>
      <c r="H265" s="109">
        <v>0.22</v>
      </c>
      <c r="I265" s="25">
        <f t="shared" si="11"/>
        <v>14.03</v>
      </c>
      <c r="J265" s="154"/>
      <c r="K265" s="25">
        <f t="shared" si="10"/>
        <v>0</v>
      </c>
      <c r="L265" s="107" t="s">
        <v>51</v>
      </c>
      <c r="M265" s="107" t="s">
        <v>289</v>
      </c>
      <c r="N265" s="111" t="s">
        <v>24</v>
      </c>
      <c r="O265" s="123"/>
    </row>
    <row r="266" spans="1:15">
      <c r="A266" s="107" t="s">
        <v>1749</v>
      </c>
      <c r="B266" s="107" t="s">
        <v>1750</v>
      </c>
      <c r="C266" s="107" t="s">
        <v>1751</v>
      </c>
      <c r="D266" s="107" t="s">
        <v>1752</v>
      </c>
      <c r="E266" s="107" t="s">
        <v>1063</v>
      </c>
      <c r="F266" s="107" t="s">
        <v>2</v>
      </c>
      <c r="G266" s="25">
        <v>16.989999999999998</v>
      </c>
      <c r="H266" s="109">
        <v>0.22</v>
      </c>
      <c r="I266" s="25">
        <f t="shared" si="11"/>
        <v>13.25</v>
      </c>
      <c r="J266" s="154"/>
      <c r="K266" s="25">
        <f t="shared" si="10"/>
        <v>0</v>
      </c>
      <c r="L266" s="107" t="s">
        <v>51</v>
      </c>
      <c r="M266" s="107" t="s">
        <v>193</v>
      </c>
      <c r="N266" s="111" t="s">
        <v>64</v>
      </c>
      <c r="O266" s="123"/>
    </row>
    <row r="267" spans="1:15">
      <c r="A267" s="119" t="s">
        <v>1491</v>
      </c>
      <c r="B267" s="119" t="s">
        <v>1492</v>
      </c>
      <c r="C267" s="119" t="s">
        <v>1493</v>
      </c>
      <c r="D267" s="119" t="s">
        <v>0</v>
      </c>
      <c r="E267" s="119" t="s">
        <v>1494</v>
      </c>
      <c r="F267" s="119" t="s">
        <v>2</v>
      </c>
      <c r="G267" s="120">
        <v>16.989999999999998</v>
      </c>
      <c r="H267" s="121">
        <v>0.22</v>
      </c>
      <c r="I267" s="120">
        <f t="shared" si="11"/>
        <v>13.25</v>
      </c>
      <c r="J267" s="153"/>
      <c r="K267" s="120">
        <f t="shared" si="10"/>
        <v>0</v>
      </c>
      <c r="L267" s="119" t="s">
        <v>1490</v>
      </c>
      <c r="M267" s="119" t="s">
        <v>289</v>
      </c>
      <c r="N267" s="122" t="s">
        <v>111</v>
      </c>
      <c r="O267" s="123"/>
    </row>
    <row r="268" spans="1:15">
      <c r="A268" s="119" t="s">
        <v>54</v>
      </c>
      <c r="B268" s="119" t="s">
        <v>55</v>
      </c>
      <c r="C268" s="119" t="s">
        <v>56</v>
      </c>
      <c r="D268" s="119" t="s">
        <v>57</v>
      </c>
      <c r="E268" s="119" t="s">
        <v>58</v>
      </c>
      <c r="F268" s="119" t="s">
        <v>2</v>
      </c>
      <c r="G268" s="120">
        <v>19.989999999999998</v>
      </c>
      <c r="H268" s="121">
        <v>0.22</v>
      </c>
      <c r="I268" s="120">
        <f t="shared" si="11"/>
        <v>15.59</v>
      </c>
      <c r="J268" s="153"/>
      <c r="K268" s="120">
        <f t="shared" si="10"/>
        <v>0</v>
      </c>
      <c r="L268" s="119" t="s">
        <v>51</v>
      </c>
      <c r="M268" s="119" t="s">
        <v>52</v>
      </c>
      <c r="N268" s="122" t="s">
        <v>59</v>
      </c>
      <c r="O268" s="123"/>
    </row>
    <row r="269" spans="1:15">
      <c r="A269" s="107" t="s">
        <v>1972</v>
      </c>
      <c r="B269" s="107" t="s">
        <v>1973</v>
      </c>
      <c r="C269" s="107" t="s">
        <v>1974</v>
      </c>
      <c r="D269" s="107" t="s">
        <v>0</v>
      </c>
      <c r="E269" s="107" t="s">
        <v>136</v>
      </c>
      <c r="F269" s="107" t="s">
        <v>2</v>
      </c>
      <c r="G269" s="25">
        <v>16.989999999999998</v>
      </c>
      <c r="H269" s="109">
        <v>0.22</v>
      </c>
      <c r="I269" s="25">
        <f t="shared" si="11"/>
        <v>13.25</v>
      </c>
      <c r="J269" s="154"/>
      <c r="K269" s="25">
        <f t="shared" si="10"/>
        <v>0</v>
      </c>
      <c r="L269" s="107" t="s">
        <v>51</v>
      </c>
      <c r="M269" s="107" t="s">
        <v>193</v>
      </c>
      <c r="N269" s="111" t="s">
        <v>401</v>
      </c>
      <c r="O269" s="123"/>
    </row>
    <row r="270" spans="1:15">
      <c r="A270" s="107" t="s">
        <v>2009</v>
      </c>
      <c r="B270" s="107" t="s">
        <v>2010</v>
      </c>
      <c r="C270" s="107" t="s">
        <v>2011</v>
      </c>
      <c r="D270" s="107" t="s">
        <v>2012</v>
      </c>
      <c r="E270" s="107" t="s">
        <v>119</v>
      </c>
      <c r="F270" s="107" t="s">
        <v>2</v>
      </c>
      <c r="G270" s="25">
        <v>16.989999999999998</v>
      </c>
      <c r="H270" s="109">
        <v>0.22</v>
      </c>
      <c r="I270" s="25">
        <f t="shared" si="11"/>
        <v>13.25</v>
      </c>
      <c r="J270" s="154"/>
      <c r="K270" s="25">
        <f t="shared" si="10"/>
        <v>0</v>
      </c>
      <c r="L270" s="107" t="s">
        <v>51</v>
      </c>
      <c r="M270" s="107" t="s">
        <v>193</v>
      </c>
      <c r="N270" s="111" t="s">
        <v>180</v>
      </c>
      <c r="O270" s="123"/>
    </row>
    <row r="271" spans="1:15">
      <c r="A271" s="107" t="s">
        <v>1742</v>
      </c>
      <c r="B271" s="107" t="s">
        <v>1743</v>
      </c>
      <c r="C271" s="107" t="s">
        <v>1744</v>
      </c>
      <c r="D271" s="107" t="s">
        <v>0</v>
      </c>
      <c r="E271" s="107" t="s">
        <v>244</v>
      </c>
      <c r="F271" s="107" t="s">
        <v>2</v>
      </c>
      <c r="G271" s="25">
        <v>16.989999999999998</v>
      </c>
      <c r="H271" s="109">
        <v>0.22</v>
      </c>
      <c r="I271" s="25">
        <f t="shared" si="11"/>
        <v>13.25</v>
      </c>
      <c r="J271" s="154"/>
      <c r="K271" s="25">
        <f t="shared" si="10"/>
        <v>0</v>
      </c>
      <c r="L271" s="107" t="s">
        <v>51</v>
      </c>
      <c r="M271" s="107" t="s">
        <v>193</v>
      </c>
      <c r="N271" s="111" t="s">
        <v>59</v>
      </c>
      <c r="O271" s="123"/>
    </row>
    <row r="272" spans="1:15">
      <c r="A272" s="119" t="s">
        <v>415</v>
      </c>
      <c r="B272" s="119" t="s">
        <v>416</v>
      </c>
      <c r="C272" s="119" t="s">
        <v>417</v>
      </c>
      <c r="D272" s="119" t="s">
        <v>418</v>
      </c>
      <c r="E272" s="119" t="s">
        <v>244</v>
      </c>
      <c r="F272" s="119" t="s">
        <v>2</v>
      </c>
      <c r="G272" s="120">
        <v>18.989999999999998</v>
      </c>
      <c r="H272" s="121">
        <v>0.22</v>
      </c>
      <c r="I272" s="120">
        <f t="shared" si="11"/>
        <v>14.81</v>
      </c>
      <c r="J272" s="153"/>
      <c r="K272" s="120">
        <f t="shared" si="10"/>
        <v>0</v>
      </c>
      <c r="L272" s="119" t="s">
        <v>51</v>
      </c>
      <c r="M272" s="119" t="s">
        <v>4</v>
      </c>
      <c r="N272" s="122" t="s">
        <v>24</v>
      </c>
      <c r="O272" s="123"/>
    </row>
    <row r="273" spans="1:15">
      <c r="A273" s="119" t="s">
        <v>1824</v>
      </c>
      <c r="B273" s="119" t="s">
        <v>1825</v>
      </c>
      <c r="C273" s="119" t="s">
        <v>1826</v>
      </c>
      <c r="D273" s="119" t="s">
        <v>0</v>
      </c>
      <c r="E273" s="119" t="s">
        <v>1827</v>
      </c>
      <c r="F273" s="119" t="s">
        <v>2</v>
      </c>
      <c r="G273" s="120">
        <v>16.95</v>
      </c>
      <c r="H273" s="121">
        <v>0.22</v>
      </c>
      <c r="I273" s="120">
        <f t="shared" si="11"/>
        <v>13.22</v>
      </c>
      <c r="J273" s="153"/>
      <c r="K273" s="120">
        <f t="shared" si="10"/>
        <v>0</v>
      </c>
      <c r="L273" s="119" t="s">
        <v>51</v>
      </c>
      <c r="M273" s="119" t="s">
        <v>100</v>
      </c>
      <c r="N273" s="122" t="s">
        <v>121</v>
      </c>
      <c r="O273" s="123"/>
    </row>
    <row r="274" spans="1:15">
      <c r="A274" s="119" t="s">
        <v>1734</v>
      </c>
      <c r="B274" s="119" t="s">
        <v>1735</v>
      </c>
      <c r="C274" s="119" t="s">
        <v>1736</v>
      </c>
      <c r="D274" s="119" t="s">
        <v>1737</v>
      </c>
      <c r="E274" s="119" t="s">
        <v>202</v>
      </c>
      <c r="F274" s="119" t="s">
        <v>2</v>
      </c>
      <c r="G274" s="120">
        <v>17.989999999999998</v>
      </c>
      <c r="H274" s="121">
        <v>0.22</v>
      </c>
      <c r="I274" s="120">
        <f t="shared" si="11"/>
        <v>14.03</v>
      </c>
      <c r="J274" s="153"/>
      <c r="K274" s="120">
        <f t="shared" si="10"/>
        <v>0</v>
      </c>
      <c r="L274" s="119" t="s">
        <v>51</v>
      </c>
      <c r="M274" s="119" t="s">
        <v>100</v>
      </c>
      <c r="N274" s="122" t="s">
        <v>46</v>
      </c>
      <c r="O274" s="123"/>
    </row>
    <row r="275" spans="1:15">
      <c r="A275" s="107" t="s">
        <v>2017</v>
      </c>
      <c r="B275" s="107" t="s">
        <v>2018</v>
      </c>
      <c r="C275" s="107" t="s">
        <v>2019</v>
      </c>
      <c r="D275" s="107" t="s">
        <v>2020</v>
      </c>
      <c r="E275" s="107" t="s">
        <v>544</v>
      </c>
      <c r="F275" s="107" t="s">
        <v>2</v>
      </c>
      <c r="G275" s="25">
        <v>16.989999999999998</v>
      </c>
      <c r="H275" s="109">
        <v>0.22</v>
      </c>
      <c r="I275" s="25">
        <f t="shared" si="11"/>
        <v>13.25</v>
      </c>
      <c r="J275" s="154"/>
      <c r="K275" s="25">
        <f t="shared" si="10"/>
        <v>0</v>
      </c>
      <c r="L275" s="107" t="s">
        <v>51</v>
      </c>
      <c r="M275" s="107" t="s">
        <v>193</v>
      </c>
      <c r="N275" s="111" t="s">
        <v>53</v>
      </c>
      <c r="O275" s="123"/>
    </row>
    <row r="276" spans="1:15">
      <c r="A276" s="107" t="s">
        <v>2033</v>
      </c>
      <c r="B276" s="107" t="s">
        <v>2034</v>
      </c>
      <c r="C276" s="107" t="s">
        <v>2035</v>
      </c>
      <c r="D276" s="107" t="s">
        <v>0</v>
      </c>
      <c r="E276" s="107" t="s">
        <v>45</v>
      </c>
      <c r="F276" s="107" t="s">
        <v>2</v>
      </c>
      <c r="G276" s="25">
        <v>16.989999999999998</v>
      </c>
      <c r="H276" s="109">
        <v>0.22</v>
      </c>
      <c r="I276" s="25">
        <f t="shared" si="11"/>
        <v>13.25</v>
      </c>
      <c r="J276" s="154"/>
      <c r="K276" s="25">
        <f t="shared" si="10"/>
        <v>0</v>
      </c>
      <c r="L276" s="107" t="s">
        <v>51</v>
      </c>
      <c r="M276" s="107" t="s">
        <v>289</v>
      </c>
      <c r="N276" s="111" t="s">
        <v>71</v>
      </c>
      <c r="O276" s="123"/>
    </row>
    <row r="277" spans="1:15">
      <c r="A277" s="119" t="s">
        <v>1745</v>
      </c>
      <c r="B277" s="119" t="s">
        <v>1746</v>
      </c>
      <c r="C277" s="119" t="s">
        <v>1747</v>
      </c>
      <c r="D277" s="119" t="s">
        <v>1748</v>
      </c>
      <c r="E277" s="119" t="s">
        <v>16</v>
      </c>
      <c r="F277" s="119" t="s">
        <v>2</v>
      </c>
      <c r="G277" s="120">
        <v>17.989999999999998</v>
      </c>
      <c r="H277" s="121">
        <v>0.22</v>
      </c>
      <c r="I277" s="120">
        <f t="shared" si="11"/>
        <v>14.03</v>
      </c>
      <c r="J277" s="153"/>
      <c r="K277" s="120">
        <f t="shared" si="10"/>
        <v>0</v>
      </c>
      <c r="L277" s="119" t="s">
        <v>51</v>
      </c>
      <c r="M277" s="119" t="s">
        <v>193</v>
      </c>
      <c r="N277" s="122" t="s">
        <v>405</v>
      </c>
      <c r="O277" s="123"/>
    </row>
    <row r="278" spans="1:15">
      <c r="A278" s="107" t="s">
        <v>1914</v>
      </c>
      <c r="B278" s="107" t="s">
        <v>1915</v>
      </c>
      <c r="C278" s="107" t="s">
        <v>1916</v>
      </c>
      <c r="D278" s="107" t="s">
        <v>0</v>
      </c>
      <c r="E278" s="107" t="s">
        <v>136</v>
      </c>
      <c r="F278" s="107" t="s">
        <v>2</v>
      </c>
      <c r="G278" s="25">
        <v>16.989999999999998</v>
      </c>
      <c r="H278" s="109">
        <v>0.22</v>
      </c>
      <c r="I278" s="25">
        <f t="shared" si="11"/>
        <v>13.25</v>
      </c>
      <c r="J278" s="154"/>
      <c r="K278" s="25">
        <f t="shared" si="10"/>
        <v>0</v>
      </c>
      <c r="L278" s="107" t="s">
        <v>51</v>
      </c>
      <c r="M278" s="107" t="s">
        <v>193</v>
      </c>
      <c r="N278" s="111" t="s">
        <v>766</v>
      </c>
      <c r="O278" s="123"/>
    </row>
    <row r="279" spans="1:15">
      <c r="A279" s="107" t="s">
        <v>429</v>
      </c>
      <c r="B279" s="107" t="s">
        <v>430</v>
      </c>
      <c r="C279" s="107" t="s">
        <v>431</v>
      </c>
      <c r="D279" s="107" t="s">
        <v>432</v>
      </c>
      <c r="E279" s="107" t="s">
        <v>165</v>
      </c>
      <c r="F279" s="107" t="s">
        <v>2</v>
      </c>
      <c r="G279" s="25">
        <v>17.989999999999998</v>
      </c>
      <c r="H279" s="109">
        <v>0.22</v>
      </c>
      <c r="I279" s="25">
        <f t="shared" si="11"/>
        <v>14.03</v>
      </c>
      <c r="J279" s="154"/>
      <c r="K279" s="25">
        <f t="shared" ref="K279:K342" si="12">J279*I279</f>
        <v>0</v>
      </c>
      <c r="L279" s="108" t="s">
        <v>51</v>
      </c>
      <c r="M279" s="107" t="s">
        <v>166</v>
      </c>
      <c r="N279" s="111" t="s">
        <v>433</v>
      </c>
      <c r="O279" s="123"/>
    </row>
    <row r="280" spans="1:15">
      <c r="A280" s="107" t="s">
        <v>1763</v>
      </c>
      <c r="B280" s="107" t="s">
        <v>1764</v>
      </c>
      <c r="C280" s="107" t="s">
        <v>1765</v>
      </c>
      <c r="D280" s="107" t="s">
        <v>0</v>
      </c>
      <c r="E280" s="107" t="s">
        <v>35</v>
      </c>
      <c r="F280" s="107" t="s">
        <v>2</v>
      </c>
      <c r="G280" s="25">
        <v>16.989999999999998</v>
      </c>
      <c r="H280" s="109">
        <v>0.22</v>
      </c>
      <c r="I280" s="25">
        <f t="shared" si="11"/>
        <v>13.25</v>
      </c>
      <c r="J280" s="154"/>
      <c r="K280" s="25">
        <f t="shared" si="12"/>
        <v>0</v>
      </c>
      <c r="L280" s="107" t="s">
        <v>51</v>
      </c>
      <c r="M280" s="107" t="s">
        <v>100</v>
      </c>
      <c r="N280" s="111" t="s">
        <v>167</v>
      </c>
      <c r="O280" s="123"/>
    </row>
    <row r="281" spans="1:15">
      <c r="A281" s="119" t="s">
        <v>1840</v>
      </c>
      <c r="B281" s="119" t="s">
        <v>1841</v>
      </c>
      <c r="C281" s="119" t="s">
        <v>1842</v>
      </c>
      <c r="D281" s="119" t="s">
        <v>1841</v>
      </c>
      <c r="E281" s="119" t="s">
        <v>1843</v>
      </c>
      <c r="F281" s="119" t="s">
        <v>2</v>
      </c>
      <c r="G281" s="120">
        <v>18</v>
      </c>
      <c r="H281" s="121">
        <v>0.22</v>
      </c>
      <c r="I281" s="120">
        <f t="shared" si="11"/>
        <v>14.04</v>
      </c>
      <c r="J281" s="153"/>
      <c r="K281" s="120">
        <f t="shared" si="12"/>
        <v>0</v>
      </c>
      <c r="L281" s="119" t="s">
        <v>51</v>
      </c>
      <c r="M281" s="119" t="s">
        <v>4</v>
      </c>
      <c r="N281" s="122" t="s">
        <v>82</v>
      </c>
      <c r="O281" s="123"/>
    </row>
    <row r="282" spans="1:15">
      <c r="A282" s="107" t="s">
        <v>402</v>
      </c>
      <c r="B282" s="107" t="s">
        <v>403</v>
      </c>
      <c r="C282" s="107" t="s">
        <v>404</v>
      </c>
      <c r="D282" s="107" t="s">
        <v>0</v>
      </c>
      <c r="E282" s="107" t="s">
        <v>35</v>
      </c>
      <c r="F282" s="107" t="s">
        <v>2</v>
      </c>
      <c r="G282" s="25">
        <v>18.989999999999998</v>
      </c>
      <c r="H282" s="109">
        <v>0.22</v>
      </c>
      <c r="I282" s="25">
        <f t="shared" si="11"/>
        <v>14.81</v>
      </c>
      <c r="J282" s="154"/>
      <c r="K282" s="25">
        <f t="shared" si="12"/>
        <v>0</v>
      </c>
      <c r="L282" s="108" t="s">
        <v>51</v>
      </c>
      <c r="M282" s="107" t="s">
        <v>17</v>
      </c>
      <c r="N282" s="111" t="s">
        <v>405</v>
      </c>
      <c r="O282" s="123"/>
    </row>
    <row r="283" spans="1:15">
      <c r="A283" s="107" t="s">
        <v>1871</v>
      </c>
      <c r="B283" s="107" t="s">
        <v>1872</v>
      </c>
      <c r="C283" s="107" t="s">
        <v>1873</v>
      </c>
      <c r="D283" s="107" t="s">
        <v>1874</v>
      </c>
      <c r="E283" s="107" t="s">
        <v>10</v>
      </c>
      <c r="F283" s="107" t="s">
        <v>2</v>
      </c>
      <c r="G283" s="25">
        <v>16.989999999999998</v>
      </c>
      <c r="H283" s="109">
        <v>0.22</v>
      </c>
      <c r="I283" s="25">
        <f t="shared" si="11"/>
        <v>13.25</v>
      </c>
      <c r="J283" s="154"/>
      <c r="K283" s="25">
        <f t="shared" si="12"/>
        <v>0</v>
      </c>
      <c r="L283" s="107" t="s">
        <v>51</v>
      </c>
      <c r="M283" s="107" t="s">
        <v>193</v>
      </c>
      <c r="N283" s="111" t="s">
        <v>30</v>
      </c>
      <c r="O283" s="123"/>
    </row>
    <row r="284" spans="1:15">
      <c r="A284" s="107" t="s">
        <v>1854</v>
      </c>
      <c r="B284" s="107" t="s">
        <v>1855</v>
      </c>
      <c r="C284" s="107" t="s">
        <v>1856</v>
      </c>
      <c r="D284" s="107" t="s">
        <v>0</v>
      </c>
      <c r="E284" s="107" t="s">
        <v>969</v>
      </c>
      <c r="F284" s="107" t="s">
        <v>2</v>
      </c>
      <c r="G284" s="25">
        <v>16.989999999999998</v>
      </c>
      <c r="H284" s="109">
        <v>0.22</v>
      </c>
      <c r="I284" s="25">
        <f t="shared" si="11"/>
        <v>13.25</v>
      </c>
      <c r="J284" s="154"/>
      <c r="K284" s="25">
        <f t="shared" si="12"/>
        <v>0</v>
      </c>
      <c r="L284" s="107" t="s">
        <v>51</v>
      </c>
      <c r="M284" s="107" t="s">
        <v>100</v>
      </c>
      <c r="N284" s="111" t="s">
        <v>12</v>
      </c>
      <c r="O284" s="123"/>
    </row>
    <row r="285" spans="1:15">
      <c r="A285" s="107" t="s">
        <v>438</v>
      </c>
      <c r="B285" s="107" t="s">
        <v>439</v>
      </c>
      <c r="C285" s="107" t="s">
        <v>440</v>
      </c>
      <c r="D285" s="107" t="s">
        <v>441</v>
      </c>
      <c r="E285" s="107" t="s">
        <v>213</v>
      </c>
      <c r="F285" s="107" t="s">
        <v>2</v>
      </c>
      <c r="G285" s="25">
        <v>17.989999999999998</v>
      </c>
      <c r="H285" s="109">
        <v>0.22</v>
      </c>
      <c r="I285" s="25">
        <f t="shared" si="11"/>
        <v>14.03</v>
      </c>
      <c r="J285" s="154"/>
      <c r="K285" s="25">
        <f t="shared" si="12"/>
        <v>0</v>
      </c>
      <c r="L285" s="108" t="s">
        <v>51</v>
      </c>
      <c r="M285" s="107" t="s">
        <v>52</v>
      </c>
      <c r="N285" s="111" t="s">
        <v>24</v>
      </c>
      <c r="O285" s="123"/>
    </row>
    <row r="286" spans="1:15">
      <c r="A286" s="107" t="s">
        <v>1781</v>
      </c>
      <c r="B286" s="107" t="s">
        <v>1782</v>
      </c>
      <c r="C286" s="107" t="s">
        <v>1543</v>
      </c>
      <c r="D286" s="107" t="s">
        <v>1783</v>
      </c>
      <c r="E286" s="107" t="s">
        <v>947</v>
      </c>
      <c r="F286" s="107" t="s">
        <v>2</v>
      </c>
      <c r="G286" s="25">
        <v>16.989999999999998</v>
      </c>
      <c r="H286" s="109">
        <v>0.22</v>
      </c>
      <c r="I286" s="25">
        <f t="shared" si="11"/>
        <v>13.25</v>
      </c>
      <c r="J286" s="154"/>
      <c r="K286" s="25">
        <f t="shared" si="12"/>
        <v>0</v>
      </c>
      <c r="L286" s="107" t="s">
        <v>51</v>
      </c>
      <c r="M286" s="107" t="s">
        <v>193</v>
      </c>
      <c r="N286" s="111" t="s">
        <v>71</v>
      </c>
      <c r="O286" s="123"/>
    </row>
    <row r="287" spans="1:15">
      <c r="A287" s="119" t="s">
        <v>60</v>
      </c>
      <c r="B287" s="119" t="s">
        <v>61</v>
      </c>
      <c r="C287" s="119" t="s">
        <v>62</v>
      </c>
      <c r="D287" s="119" t="s">
        <v>63</v>
      </c>
      <c r="E287" s="119" t="s">
        <v>35</v>
      </c>
      <c r="F287" s="119" t="s">
        <v>2</v>
      </c>
      <c r="G287" s="120">
        <v>19.989999999999998</v>
      </c>
      <c r="H287" s="121">
        <v>0.22</v>
      </c>
      <c r="I287" s="120">
        <f t="shared" si="11"/>
        <v>15.59</v>
      </c>
      <c r="J287" s="153"/>
      <c r="K287" s="120">
        <f t="shared" si="12"/>
        <v>0</v>
      </c>
      <c r="L287" s="119" t="s">
        <v>51</v>
      </c>
      <c r="M287" s="119" t="s">
        <v>17</v>
      </c>
      <c r="N287" s="122" t="s">
        <v>64</v>
      </c>
      <c r="O287" s="123"/>
    </row>
    <row r="288" spans="1:15">
      <c r="A288" s="119" t="s">
        <v>67</v>
      </c>
      <c r="B288" s="119" t="s">
        <v>68</v>
      </c>
      <c r="C288" s="119" t="s">
        <v>69</v>
      </c>
      <c r="D288" s="119" t="s">
        <v>70</v>
      </c>
      <c r="E288" s="119" t="s">
        <v>58</v>
      </c>
      <c r="F288" s="119" t="s">
        <v>2</v>
      </c>
      <c r="G288" s="120">
        <v>18.989999999999998</v>
      </c>
      <c r="H288" s="121">
        <v>0.22</v>
      </c>
      <c r="I288" s="120">
        <f t="shared" si="11"/>
        <v>14.81</v>
      </c>
      <c r="J288" s="153"/>
      <c r="K288" s="120">
        <f t="shared" si="12"/>
        <v>0</v>
      </c>
      <c r="L288" s="119" t="s">
        <v>51</v>
      </c>
      <c r="M288" s="119" t="s">
        <v>52</v>
      </c>
      <c r="N288" s="122" t="s">
        <v>71</v>
      </c>
      <c r="O288" s="123"/>
    </row>
    <row r="289" spans="1:15">
      <c r="A289" s="107" t="s">
        <v>549</v>
      </c>
      <c r="B289" s="107" t="s">
        <v>550</v>
      </c>
      <c r="C289" s="107" t="s">
        <v>551</v>
      </c>
      <c r="D289" s="107" t="s">
        <v>0</v>
      </c>
      <c r="E289" s="107" t="s">
        <v>81</v>
      </c>
      <c r="F289" s="107" t="s">
        <v>2</v>
      </c>
      <c r="G289" s="25">
        <v>17.989999999999998</v>
      </c>
      <c r="H289" s="109">
        <v>0.22</v>
      </c>
      <c r="I289" s="25">
        <f t="shared" si="11"/>
        <v>14.03</v>
      </c>
      <c r="J289" s="154"/>
      <c r="K289" s="25">
        <f t="shared" si="12"/>
        <v>0</v>
      </c>
      <c r="L289" s="107" t="s">
        <v>51</v>
      </c>
      <c r="M289" s="107" t="s">
        <v>4</v>
      </c>
      <c r="N289" s="111" t="s">
        <v>552</v>
      </c>
      <c r="O289" s="123"/>
    </row>
    <row r="290" spans="1:15">
      <c r="A290" s="119" t="s">
        <v>500</v>
      </c>
      <c r="B290" s="119" t="s">
        <v>501</v>
      </c>
      <c r="C290" s="119" t="s">
        <v>72</v>
      </c>
      <c r="D290" s="119" t="s">
        <v>502</v>
      </c>
      <c r="E290" s="119" t="s">
        <v>73</v>
      </c>
      <c r="F290" s="119" t="s">
        <v>2</v>
      </c>
      <c r="G290" s="120">
        <v>24.99</v>
      </c>
      <c r="H290" s="121">
        <v>0.22</v>
      </c>
      <c r="I290" s="120">
        <f t="shared" si="11"/>
        <v>19.489999999999998</v>
      </c>
      <c r="J290" s="153"/>
      <c r="K290" s="120">
        <f t="shared" si="12"/>
        <v>0</v>
      </c>
      <c r="L290" s="119" t="s">
        <v>51</v>
      </c>
      <c r="M290" s="119" t="s">
        <v>11</v>
      </c>
      <c r="N290" s="122" t="s">
        <v>503</v>
      </c>
      <c r="O290" s="123"/>
    </row>
    <row r="291" spans="1:15">
      <c r="A291" s="119" t="s">
        <v>1710</v>
      </c>
      <c r="B291" s="119" t="s">
        <v>1711</v>
      </c>
      <c r="C291" s="119" t="s">
        <v>1712</v>
      </c>
      <c r="D291" s="119" t="s">
        <v>1713</v>
      </c>
      <c r="E291" s="119" t="s">
        <v>455</v>
      </c>
      <c r="F291" s="119" t="s">
        <v>2</v>
      </c>
      <c r="G291" s="120">
        <v>17.989999999999998</v>
      </c>
      <c r="H291" s="121">
        <v>0.22</v>
      </c>
      <c r="I291" s="120">
        <f t="shared" si="11"/>
        <v>14.03</v>
      </c>
      <c r="J291" s="153"/>
      <c r="K291" s="120">
        <f t="shared" si="12"/>
        <v>0</v>
      </c>
      <c r="L291" s="119" t="s">
        <v>51</v>
      </c>
      <c r="M291" s="119" t="s">
        <v>17</v>
      </c>
      <c r="N291" s="122" t="s">
        <v>214</v>
      </c>
      <c r="O291" s="123"/>
    </row>
    <row r="292" spans="1:15">
      <c r="A292" s="119" t="s">
        <v>1721</v>
      </c>
      <c r="B292" s="119" t="s">
        <v>1722</v>
      </c>
      <c r="C292" s="119" t="s">
        <v>1518</v>
      </c>
      <c r="D292" s="119" t="s">
        <v>1519</v>
      </c>
      <c r="E292" s="119" t="s">
        <v>165</v>
      </c>
      <c r="F292" s="119" t="s">
        <v>2</v>
      </c>
      <c r="G292" s="120">
        <v>10.99</v>
      </c>
      <c r="H292" s="121">
        <v>0.22</v>
      </c>
      <c r="I292" s="120">
        <f t="shared" si="11"/>
        <v>8.57</v>
      </c>
      <c r="J292" s="153"/>
      <c r="K292" s="120">
        <f t="shared" si="12"/>
        <v>0</v>
      </c>
      <c r="L292" s="119" t="s">
        <v>51</v>
      </c>
      <c r="M292" s="119" t="s">
        <v>193</v>
      </c>
      <c r="N292" s="122" t="s">
        <v>1723</v>
      </c>
      <c r="O292" s="123"/>
    </row>
    <row r="293" spans="1:15">
      <c r="A293" s="119" t="s">
        <v>1724</v>
      </c>
      <c r="B293" s="119" t="s">
        <v>1725</v>
      </c>
      <c r="C293" s="119" t="s">
        <v>1518</v>
      </c>
      <c r="D293" s="119" t="s">
        <v>1519</v>
      </c>
      <c r="E293" s="119" t="s">
        <v>165</v>
      </c>
      <c r="F293" s="119" t="s">
        <v>2</v>
      </c>
      <c r="G293" s="120">
        <v>10.99</v>
      </c>
      <c r="H293" s="121">
        <v>0.22</v>
      </c>
      <c r="I293" s="120">
        <f t="shared" ref="I293:I324" si="13">ROUND((G293*0.78),2)</f>
        <v>8.57</v>
      </c>
      <c r="J293" s="153"/>
      <c r="K293" s="120">
        <f t="shared" si="12"/>
        <v>0</v>
      </c>
      <c r="L293" s="119" t="s">
        <v>51</v>
      </c>
      <c r="M293" s="119" t="s">
        <v>193</v>
      </c>
      <c r="N293" s="122" t="s">
        <v>1723</v>
      </c>
      <c r="O293" s="123"/>
    </row>
    <row r="294" spans="1:15">
      <c r="A294" s="107" t="s">
        <v>525</v>
      </c>
      <c r="B294" s="107" t="s">
        <v>526</v>
      </c>
      <c r="C294" s="107" t="s">
        <v>527</v>
      </c>
      <c r="D294" s="107" t="s">
        <v>0</v>
      </c>
      <c r="E294" s="107" t="s">
        <v>281</v>
      </c>
      <c r="F294" s="107" t="s">
        <v>2</v>
      </c>
      <c r="G294" s="25">
        <v>17.989999999999998</v>
      </c>
      <c r="H294" s="109">
        <v>0.22</v>
      </c>
      <c r="I294" s="25">
        <f t="shared" si="13"/>
        <v>14.03</v>
      </c>
      <c r="J294" s="154"/>
      <c r="K294" s="25">
        <f t="shared" si="12"/>
        <v>0</v>
      </c>
      <c r="L294" s="107" t="s">
        <v>51</v>
      </c>
      <c r="M294" s="107" t="s">
        <v>52</v>
      </c>
      <c r="N294" s="111" t="s">
        <v>328</v>
      </c>
      <c r="O294" s="123"/>
    </row>
    <row r="295" spans="1:15">
      <c r="A295" s="107" t="s">
        <v>1991</v>
      </c>
      <c r="B295" s="107" t="s">
        <v>1992</v>
      </c>
      <c r="C295" s="107" t="s">
        <v>1993</v>
      </c>
      <c r="D295" s="107" t="s">
        <v>0</v>
      </c>
      <c r="E295" s="107" t="s">
        <v>146</v>
      </c>
      <c r="F295" s="107" t="s">
        <v>2</v>
      </c>
      <c r="G295" s="25">
        <v>16.989999999999998</v>
      </c>
      <c r="H295" s="109">
        <v>0.22</v>
      </c>
      <c r="I295" s="25">
        <f t="shared" si="13"/>
        <v>13.25</v>
      </c>
      <c r="J295" s="154"/>
      <c r="K295" s="25">
        <f t="shared" si="12"/>
        <v>0</v>
      </c>
      <c r="L295" s="107" t="s">
        <v>51</v>
      </c>
      <c r="M295" s="107" t="s">
        <v>1007</v>
      </c>
      <c r="N295" s="111" t="s">
        <v>332</v>
      </c>
      <c r="O295" s="123"/>
    </row>
    <row r="296" spans="1:15">
      <c r="A296" s="107" t="s">
        <v>448</v>
      </c>
      <c r="B296" s="107" t="s">
        <v>449</v>
      </c>
      <c r="C296" s="107" t="s">
        <v>450</v>
      </c>
      <c r="D296" s="107" t="s">
        <v>0</v>
      </c>
      <c r="E296" s="107" t="s">
        <v>376</v>
      </c>
      <c r="F296" s="107" t="s">
        <v>2</v>
      </c>
      <c r="G296" s="25">
        <v>17.989999999999998</v>
      </c>
      <c r="H296" s="109">
        <v>0.22</v>
      </c>
      <c r="I296" s="25">
        <f t="shared" si="13"/>
        <v>14.03</v>
      </c>
      <c r="J296" s="154"/>
      <c r="K296" s="25">
        <f t="shared" si="12"/>
        <v>0</v>
      </c>
      <c r="L296" s="108" t="s">
        <v>51</v>
      </c>
      <c r="M296" s="107" t="s">
        <v>52</v>
      </c>
      <c r="N296" s="111" t="s">
        <v>164</v>
      </c>
      <c r="O296" s="123"/>
    </row>
    <row r="297" spans="1:15">
      <c r="A297" s="107" t="s">
        <v>1738</v>
      </c>
      <c r="B297" s="107" t="s">
        <v>1739</v>
      </c>
      <c r="C297" s="107" t="s">
        <v>1740</v>
      </c>
      <c r="D297" s="107" t="s">
        <v>1741</v>
      </c>
      <c r="E297" s="107" t="s">
        <v>136</v>
      </c>
      <c r="F297" s="107" t="s">
        <v>2</v>
      </c>
      <c r="G297" s="25">
        <v>16.989999999999998</v>
      </c>
      <c r="H297" s="109">
        <v>0.22</v>
      </c>
      <c r="I297" s="25">
        <f t="shared" si="13"/>
        <v>13.25</v>
      </c>
      <c r="J297" s="154"/>
      <c r="K297" s="25">
        <f t="shared" si="12"/>
        <v>0</v>
      </c>
      <c r="L297" s="107" t="s">
        <v>51</v>
      </c>
      <c r="M297" s="107" t="s">
        <v>193</v>
      </c>
      <c r="N297" s="111" t="s">
        <v>46</v>
      </c>
      <c r="O297" s="123"/>
    </row>
    <row r="298" spans="1:15">
      <c r="A298" s="107" t="s">
        <v>1828</v>
      </c>
      <c r="B298" s="107" t="s">
        <v>1829</v>
      </c>
      <c r="C298" s="107" t="s">
        <v>1830</v>
      </c>
      <c r="D298" s="107" t="s">
        <v>0</v>
      </c>
      <c r="E298" s="107" t="s">
        <v>299</v>
      </c>
      <c r="F298" s="107" t="s">
        <v>2</v>
      </c>
      <c r="G298" s="25">
        <v>16.989999999999998</v>
      </c>
      <c r="H298" s="109">
        <v>0.22</v>
      </c>
      <c r="I298" s="25">
        <f t="shared" si="13"/>
        <v>13.25</v>
      </c>
      <c r="J298" s="154"/>
      <c r="K298" s="25">
        <f t="shared" si="12"/>
        <v>0</v>
      </c>
      <c r="L298" s="107" t="s">
        <v>51</v>
      </c>
      <c r="M298" s="107" t="s">
        <v>1007</v>
      </c>
      <c r="N298" s="111" t="s">
        <v>66</v>
      </c>
      <c r="O298" s="123"/>
    </row>
    <row r="299" spans="1:15">
      <c r="A299" s="107" t="s">
        <v>1905</v>
      </c>
      <c r="B299" s="107" t="s">
        <v>1906</v>
      </c>
      <c r="C299" s="107" t="s">
        <v>1907</v>
      </c>
      <c r="D299" s="107" t="s">
        <v>0</v>
      </c>
      <c r="E299" s="107" t="s">
        <v>342</v>
      </c>
      <c r="F299" s="107" t="s">
        <v>2</v>
      </c>
      <c r="G299" s="25">
        <v>9.99</v>
      </c>
      <c r="H299" s="109">
        <v>0.22</v>
      </c>
      <c r="I299" s="25">
        <f t="shared" si="13"/>
        <v>7.79</v>
      </c>
      <c r="J299" s="154"/>
      <c r="K299" s="25">
        <f t="shared" si="12"/>
        <v>0</v>
      </c>
      <c r="L299" s="107" t="s">
        <v>51</v>
      </c>
      <c r="M299" s="107" t="s">
        <v>193</v>
      </c>
      <c r="N299" s="111" t="s">
        <v>12</v>
      </c>
      <c r="O299" s="123"/>
    </row>
    <row r="300" spans="1:15">
      <c r="A300" s="119" t="s">
        <v>419</v>
      </c>
      <c r="B300" s="119" t="s">
        <v>420</v>
      </c>
      <c r="C300" s="119" t="s">
        <v>306</v>
      </c>
      <c r="D300" s="119" t="s">
        <v>421</v>
      </c>
      <c r="E300" s="119" t="s">
        <v>35</v>
      </c>
      <c r="F300" s="119" t="s">
        <v>2</v>
      </c>
      <c r="G300" s="120">
        <v>17.989999999999998</v>
      </c>
      <c r="H300" s="121">
        <v>0.22</v>
      </c>
      <c r="I300" s="120">
        <f t="shared" si="13"/>
        <v>14.03</v>
      </c>
      <c r="J300" s="153"/>
      <c r="K300" s="120">
        <f t="shared" si="12"/>
        <v>0</v>
      </c>
      <c r="L300" s="119" t="s">
        <v>51</v>
      </c>
      <c r="M300" s="119" t="s">
        <v>17</v>
      </c>
      <c r="N300" s="122" t="s">
        <v>46</v>
      </c>
      <c r="O300" s="123"/>
    </row>
    <row r="301" spans="1:15">
      <c r="A301" s="119" t="s">
        <v>504</v>
      </c>
      <c r="B301" s="119" t="s">
        <v>505</v>
      </c>
      <c r="C301" s="119" t="s">
        <v>306</v>
      </c>
      <c r="D301" s="119" t="s">
        <v>506</v>
      </c>
      <c r="E301" s="119" t="s">
        <v>223</v>
      </c>
      <c r="F301" s="119" t="s">
        <v>2</v>
      </c>
      <c r="G301" s="120">
        <v>17.989999999999998</v>
      </c>
      <c r="H301" s="121">
        <v>0.22</v>
      </c>
      <c r="I301" s="120">
        <f t="shared" si="13"/>
        <v>14.03</v>
      </c>
      <c r="J301" s="153"/>
      <c r="K301" s="120">
        <f t="shared" si="12"/>
        <v>0</v>
      </c>
      <c r="L301" s="119" t="s">
        <v>51</v>
      </c>
      <c r="M301" s="119" t="s">
        <v>289</v>
      </c>
      <c r="N301" s="122" t="s">
        <v>36</v>
      </c>
      <c r="O301" s="123"/>
    </row>
    <row r="302" spans="1:15">
      <c r="A302" s="107" t="s">
        <v>425</v>
      </c>
      <c r="B302" s="107" t="s">
        <v>426</v>
      </c>
      <c r="C302" s="107" t="s">
        <v>427</v>
      </c>
      <c r="D302" s="107" t="s">
        <v>428</v>
      </c>
      <c r="E302" s="107" t="s">
        <v>376</v>
      </c>
      <c r="F302" s="107" t="s">
        <v>2</v>
      </c>
      <c r="G302" s="25">
        <v>17.989999999999998</v>
      </c>
      <c r="H302" s="109">
        <v>0.22</v>
      </c>
      <c r="I302" s="25">
        <f t="shared" si="13"/>
        <v>14.03</v>
      </c>
      <c r="J302" s="154"/>
      <c r="K302" s="25">
        <f t="shared" si="12"/>
        <v>0</v>
      </c>
      <c r="L302" s="108" t="s">
        <v>51</v>
      </c>
      <c r="M302" s="107" t="s">
        <v>52</v>
      </c>
      <c r="N302" s="111" t="s">
        <v>245</v>
      </c>
      <c r="O302" s="123"/>
    </row>
    <row r="303" spans="1:15">
      <c r="A303" s="107" t="s">
        <v>553</v>
      </c>
      <c r="B303" s="107" t="s">
        <v>554</v>
      </c>
      <c r="C303" s="107" t="s">
        <v>555</v>
      </c>
      <c r="D303" s="107" t="s">
        <v>556</v>
      </c>
      <c r="E303" s="107" t="s">
        <v>281</v>
      </c>
      <c r="F303" s="107" t="s">
        <v>2</v>
      </c>
      <c r="G303" s="25">
        <v>18.989999999999998</v>
      </c>
      <c r="H303" s="109">
        <v>0.22</v>
      </c>
      <c r="I303" s="25">
        <f t="shared" si="13"/>
        <v>14.81</v>
      </c>
      <c r="J303" s="154"/>
      <c r="K303" s="25">
        <f t="shared" si="12"/>
        <v>0</v>
      </c>
      <c r="L303" s="107" t="s">
        <v>51</v>
      </c>
      <c r="M303" s="107" t="s">
        <v>52</v>
      </c>
      <c r="N303" s="111" t="s">
        <v>167</v>
      </c>
      <c r="O303" s="123"/>
    </row>
    <row r="304" spans="1:15">
      <c r="A304" s="107" t="s">
        <v>1934</v>
      </c>
      <c r="B304" s="107" t="s">
        <v>1935</v>
      </c>
      <c r="C304" s="108" t="s">
        <v>1936</v>
      </c>
      <c r="D304" s="107" t="s">
        <v>0</v>
      </c>
      <c r="E304" s="107" t="s">
        <v>119</v>
      </c>
      <c r="F304" s="107" t="s">
        <v>2</v>
      </c>
      <c r="G304" s="25">
        <v>16.989999999999998</v>
      </c>
      <c r="H304" s="109">
        <v>0.22</v>
      </c>
      <c r="I304" s="25">
        <f t="shared" si="13"/>
        <v>13.25</v>
      </c>
      <c r="J304" s="154"/>
      <c r="K304" s="25">
        <f t="shared" si="12"/>
        <v>0</v>
      </c>
      <c r="L304" s="107" t="s">
        <v>51</v>
      </c>
      <c r="M304" s="107" t="s">
        <v>193</v>
      </c>
      <c r="N304" s="111" t="s">
        <v>64</v>
      </c>
      <c r="O304" s="123"/>
    </row>
    <row r="305" spans="1:15">
      <c r="A305" s="107" t="s">
        <v>1982</v>
      </c>
      <c r="B305" s="107" t="s">
        <v>1983</v>
      </c>
      <c r="C305" s="107" t="s">
        <v>1984</v>
      </c>
      <c r="D305" s="107" t="s">
        <v>1985</v>
      </c>
      <c r="E305" s="107" t="s">
        <v>1508</v>
      </c>
      <c r="F305" s="107" t="s">
        <v>2</v>
      </c>
      <c r="G305" s="25">
        <v>12.99</v>
      </c>
      <c r="H305" s="109">
        <v>0.22</v>
      </c>
      <c r="I305" s="25">
        <f t="shared" si="13"/>
        <v>10.130000000000001</v>
      </c>
      <c r="J305" s="154"/>
      <c r="K305" s="25">
        <f t="shared" si="12"/>
        <v>0</v>
      </c>
      <c r="L305" s="107" t="s">
        <v>51</v>
      </c>
      <c r="M305" s="107" t="s">
        <v>193</v>
      </c>
      <c r="N305" s="111" t="s">
        <v>433</v>
      </c>
      <c r="O305" s="123"/>
    </row>
    <row r="306" spans="1:15">
      <c r="A306" s="119" t="s">
        <v>2030</v>
      </c>
      <c r="B306" s="119" t="s">
        <v>2031</v>
      </c>
      <c r="C306" s="119" t="s">
        <v>934</v>
      </c>
      <c r="D306" s="119" t="s">
        <v>2032</v>
      </c>
      <c r="E306" s="119" t="s">
        <v>16</v>
      </c>
      <c r="F306" s="119" t="s">
        <v>2</v>
      </c>
      <c r="G306" s="120">
        <v>16.989999999999998</v>
      </c>
      <c r="H306" s="121">
        <v>0.22</v>
      </c>
      <c r="I306" s="120">
        <f t="shared" si="13"/>
        <v>13.25</v>
      </c>
      <c r="J306" s="153"/>
      <c r="K306" s="120">
        <f t="shared" si="12"/>
        <v>0</v>
      </c>
      <c r="L306" s="119" t="s">
        <v>51</v>
      </c>
      <c r="M306" s="119" t="s">
        <v>193</v>
      </c>
      <c r="N306" s="122" t="s">
        <v>277</v>
      </c>
      <c r="O306" s="123"/>
    </row>
    <row r="307" spans="1:15">
      <c r="A307" s="107" t="s">
        <v>1726</v>
      </c>
      <c r="B307" s="107" t="s">
        <v>1727</v>
      </c>
      <c r="C307" s="107" t="s">
        <v>1728</v>
      </c>
      <c r="D307" s="107" t="s">
        <v>1729</v>
      </c>
      <c r="E307" s="107" t="s">
        <v>1730</v>
      </c>
      <c r="F307" s="107" t="s">
        <v>2</v>
      </c>
      <c r="G307" s="25">
        <v>13.99</v>
      </c>
      <c r="H307" s="109">
        <v>0.22</v>
      </c>
      <c r="I307" s="25">
        <f t="shared" si="13"/>
        <v>10.91</v>
      </c>
      <c r="J307" s="154"/>
      <c r="K307" s="25">
        <f t="shared" si="12"/>
        <v>0</v>
      </c>
      <c r="L307" s="107" t="s">
        <v>51</v>
      </c>
      <c r="M307" s="107" t="s">
        <v>1360</v>
      </c>
      <c r="N307" s="111" t="s">
        <v>82</v>
      </c>
      <c r="O307" s="123"/>
    </row>
    <row r="308" spans="1:15">
      <c r="A308" s="107" t="s">
        <v>1753</v>
      </c>
      <c r="B308" s="107" t="s">
        <v>1754</v>
      </c>
      <c r="C308" s="107" t="s">
        <v>1755</v>
      </c>
      <c r="D308" s="107" t="s">
        <v>0</v>
      </c>
      <c r="E308" s="107" t="s">
        <v>202</v>
      </c>
      <c r="F308" s="107" t="s">
        <v>2</v>
      </c>
      <c r="G308" s="25">
        <v>16.989999999999998</v>
      </c>
      <c r="H308" s="109">
        <v>0.22</v>
      </c>
      <c r="I308" s="25">
        <f t="shared" si="13"/>
        <v>13.25</v>
      </c>
      <c r="J308" s="154"/>
      <c r="K308" s="25">
        <f t="shared" si="12"/>
        <v>0</v>
      </c>
      <c r="L308" s="107" t="s">
        <v>51</v>
      </c>
      <c r="M308" s="107" t="s">
        <v>193</v>
      </c>
      <c r="N308" s="111" t="s">
        <v>59</v>
      </c>
      <c r="O308" s="123"/>
    </row>
    <row r="309" spans="1:15">
      <c r="A309" s="107" t="s">
        <v>1731</v>
      </c>
      <c r="B309" s="107" t="s">
        <v>1732</v>
      </c>
      <c r="C309" s="107" t="s">
        <v>1733</v>
      </c>
      <c r="D309" s="107" t="s">
        <v>0</v>
      </c>
      <c r="E309" s="107" t="s">
        <v>10</v>
      </c>
      <c r="F309" s="107" t="s">
        <v>2</v>
      </c>
      <c r="G309" s="25">
        <v>16.989999999999998</v>
      </c>
      <c r="H309" s="109">
        <v>0.22</v>
      </c>
      <c r="I309" s="25">
        <f t="shared" si="13"/>
        <v>13.25</v>
      </c>
      <c r="J309" s="154"/>
      <c r="K309" s="25">
        <f t="shared" si="12"/>
        <v>0</v>
      </c>
      <c r="L309" s="107" t="s">
        <v>51</v>
      </c>
      <c r="M309" s="107" t="s">
        <v>193</v>
      </c>
      <c r="N309" s="111" t="s">
        <v>328</v>
      </c>
      <c r="O309" s="123"/>
    </row>
    <row r="310" spans="1:15">
      <c r="A310" s="107" t="s">
        <v>409</v>
      </c>
      <c r="B310" s="107" t="s">
        <v>410</v>
      </c>
      <c r="C310" s="107" t="s">
        <v>411</v>
      </c>
      <c r="D310" s="107" t="s">
        <v>0</v>
      </c>
      <c r="E310" s="107" t="s">
        <v>29</v>
      </c>
      <c r="F310" s="107" t="s">
        <v>2</v>
      </c>
      <c r="G310" s="25">
        <v>17.989999999999998</v>
      </c>
      <c r="H310" s="109">
        <v>0.22</v>
      </c>
      <c r="I310" s="25">
        <f t="shared" si="13"/>
        <v>14.03</v>
      </c>
      <c r="J310" s="154"/>
      <c r="K310" s="25">
        <f t="shared" si="12"/>
        <v>0</v>
      </c>
      <c r="L310" s="108" t="s">
        <v>51</v>
      </c>
      <c r="M310" s="107" t="s">
        <v>17</v>
      </c>
      <c r="N310" s="111" t="s">
        <v>115</v>
      </c>
      <c r="O310" s="123"/>
    </row>
    <row r="311" spans="1:15">
      <c r="A311" s="107" t="s">
        <v>2047</v>
      </c>
      <c r="B311" s="107" t="s">
        <v>2048</v>
      </c>
      <c r="C311" s="107" t="s">
        <v>2049</v>
      </c>
      <c r="D311" s="107" t="s">
        <v>0</v>
      </c>
      <c r="E311" s="107" t="s">
        <v>1770</v>
      </c>
      <c r="F311" s="107" t="s">
        <v>2</v>
      </c>
      <c r="G311" s="25">
        <v>17.989999999999998</v>
      </c>
      <c r="H311" s="109">
        <v>0.22</v>
      </c>
      <c r="I311" s="25">
        <f t="shared" si="13"/>
        <v>14.03</v>
      </c>
      <c r="J311" s="154"/>
      <c r="K311" s="25">
        <f t="shared" si="12"/>
        <v>0</v>
      </c>
      <c r="L311" s="107" t="s">
        <v>51</v>
      </c>
      <c r="M311" s="107" t="s">
        <v>289</v>
      </c>
      <c r="N311" s="111" t="s">
        <v>5</v>
      </c>
      <c r="O311" s="123"/>
    </row>
    <row r="312" spans="1:15">
      <c r="A312" s="119" t="s">
        <v>394</v>
      </c>
      <c r="B312" s="119" t="s">
        <v>395</v>
      </c>
      <c r="C312" s="119" t="s">
        <v>396</v>
      </c>
      <c r="D312" s="119" t="s">
        <v>397</v>
      </c>
      <c r="E312" s="119" t="s">
        <v>146</v>
      </c>
      <c r="F312" s="119" t="s">
        <v>2</v>
      </c>
      <c r="G312" s="120">
        <v>17.989999999999998</v>
      </c>
      <c r="H312" s="121">
        <v>0.22</v>
      </c>
      <c r="I312" s="120">
        <f t="shared" si="13"/>
        <v>14.03</v>
      </c>
      <c r="J312" s="153"/>
      <c r="K312" s="120">
        <f t="shared" si="12"/>
        <v>0</v>
      </c>
      <c r="L312" s="119" t="s">
        <v>51</v>
      </c>
      <c r="M312" s="119" t="s">
        <v>4</v>
      </c>
      <c r="N312" s="122" t="s">
        <v>332</v>
      </c>
      <c r="O312" s="123"/>
    </row>
    <row r="313" spans="1:15">
      <c r="A313" s="107" t="s">
        <v>1941</v>
      </c>
      <c r="B313" s="107" t="s">
        <v>1942</v>
      </c>
      <c r="C313" s="107" t="s">
        <v>1943</v>
      </c>
      <c r="D313" s="107" t="s">
        <v>0</v>
      </c>
      <c r="E313" s="107" t="s">
        <v>16</v>
      </c>
      <c r="F313" s="107" t="s">
        <v>2</v>
      </c>
      <c r="G313" s="25">
        <v>16.989999999999998</v>
      </c>
      <c r="H313" s="109">
        <v>0.22</v>
      </c>
      <c r="I313" s="25">
        <f t="shared" si="13"/>
        <v>13.25</v>
      </c>
      <c r="J313" s="154"/>
      <c r="K313" s="25">
        <f t="shared" si="12"/>
        <v>0</v>
      </c>
      <c r="L313" s="107" t="s">
        <v>51</v>
      </c>
      <c r="M313" s="107" t="s">
        <v>193</v>
      </c>
      <c r="N313" s="111" t="s">
        <v>115</v>
      </c>
      <c r="O313" s="123"/>
    </row>
    <row r="314" spans="1:15">
      <c r="A314" s="107" t="s">
        <v>2021</v>
      </c>
      <c r="B314" s="107" t="s">
        <v>2022</v>
      </c>
      <c r="C314" s="107" t="s">
        <v>2023</v>
      </c>
      <c r="D314" s="107" t="s">
        <v>0</v>
      </c>
      <c r="E314" s="107" t="s">
        <v>244</v>
      </c>
      <c r="F314" s="107" t="s">
        <v>2</v>
      </c>
      <c r="G314" s="25">
        <v>16.989999999999998</v>
      </c>
      <c r="H314" s="109">
        <v>0.22</v>
      </c>
      <c r="I314" s="25">
        <f t="shared" si="13"/>
        <v>13.25</v>
      </c>
      <c r="J314" s="154"/>
      <c r="K314" s="25">
        <f t="shared" si="12"/>
        <v>0</v>
      </c>
      <c r="L314" s="107" t="s">
        <v>51</v>
      </c>
      <c r="M314" s="107" t="s">
        <v>193</v>
      </c>
      <c r="N314" s="111" t="s">
        <v>300</v>
      </c>
      <c r="O314" s="123"/>
    </row>
    <row r="315" spans="1:15">
      <c r="A315" s="107" t="s">
        <v>485</v>
      </c>
      <c r="B315" s="107" t="s">
        <v>486</v>
      </c>
      <c r="C315" s="107" t="s">
        <v>487</v>
      </c>
      <c r="D315" s="107" t="s">
        <v>0</v>
      </c>
      <c r="E315" s="107" t="s">
        <v>73</v>
      </c>
      <c r="F315" s="107" t="s">
        <v>2</v>
      </c>
      <c r="G315" s="25">
        <v>17.989999999999998</v>
      </c>
      <c r="H315" s="109">
        <v>0.22</v>
      </c>
      <c r="I315" s="25">
        <f t="shared" si="13"/>
        <v>14.03</v>
      </c>
      <c r="J315" s="154"/>
      <c r="K315" s="25">
        <f t="shared" si="12"/>
        <v>0</v>
      </c>
      <c r="L315" s="107" t="s">
        <v>51</v>
      </c>
      <c r="M315" s="107" t="s">
        <v>17</v>
      </c>
      <c r="N315" s="111" t="s">
        <v>167</v>
      </c>
      <c r="O315" s="123"/>
    </row>
    <row r="316" spans="1:15">
      <c r="A316" s="119" t="s">
        <v>398</v>
      </c>
      <c r="B316" s="119" t="s">
        <v>399</v>
      </c>
      <c r="C316" s="119" t="s">
        <v>400</v>
      </c>
      <c r="D316" s="119" t="s">
        <v>0</v>
      </c>
      <c r="E316" s="119" t="s">
        <v>58</v>
      </c>
      <c r="F316" s="119" t="s">
        <v>2</v>
      </c>
      <c r="G316" s="120">
        <v>17.989999999999998</v>
      </c>
      <c r="H316" s="121">
        <v>0.22</v>
      </c>
      <c r="I316" s="120">
        <f t="shared" si="13"/>
        <v>14.03</v>
      </c>
      <c r="J316" s="153"/>
      <c r="K316" s="120">
        <f t="shared" si="12"/>
        <v>0</v>
      </c>
      <c r="L316" s="119" t="s">
        <v>51</v>
      </c>
      <c r="M316" s="119" t="s">
        <v>52</v>
      </c>
      <c r="N316" s="122" t="s">
        <v>401</v>
      </c>
      <c r="O316" s="123"/>
    </row>
    <row r="317" spans="1:15">
      <c r="A317" s="107" t="s">
        <v>1917</v>
      </c>
      <c r="B317" s="107" t="s">
        <v>1918</v>
      </c>
      <c r="C317" s="107" t="s">
        <v>1919</v>
      </c>
      <c r="D317" s="107" t="s">
        <v>0</v>
      </c>
      <c r="E317" s="107" t="s">
        <v>29</v>
      </c>
      <c r="F317" s="107" t="s">
        <v>2</v>
      </c>
      <c r="G317" s="25">
        <v>16.989999999999998</v>
      </c>
      <c r="H317" s="109">
        <v>0.22</v>
      </c>
      <c r="I317" s="25">
        <f t="shared" si="13"/>
        <v>13.25</v>
      </c>
      <c r="J317" s="154"/>
      <c r="K317" s="25">
        <f t="shared" si="12"/>
        <v>0</v>
      </c>
      <c r="L317" s="107" t="s">
        <v>51</v>
      </c>
      <c r="M317" s="107" t="s">
        <v>193</v>
      </c>
      <c r="N317" s="111" t="s">
        <v>142</v>
      </c>
      <c r="O317" s="123"/>
    </row>
    <row r="318" spans="1:15">
      <c r="A318" s="119" t="s">
        <v>1924</v>
      </c>
      <c r="B318" s="119" t="s">
        <v>1925</v>
      </c>
      <c r="C318" s="119" t="s">
        <v>1368</v>
      </c>
      <c r="D318" s="119" t="s">
        <v>0</v>
      </c>
      <c r="E318" s="119" t="s">
        <v>10</v>
      </c>
      <c r="F318" s="119" t="s">
        <v>2</v>
      </c>
      <c r="G318" s="120">
        <v>19.989999999999998</v>
      </c>
      <c r="H318" s="121">
        <v>0.22</v>
      </c>
      <c r="I318" s="120">
        <f t="shared" si="13"/>
        <v>15.59</v>
      </c>
      <c r="J318" s="153"/>
      <c r="K318" s="120">
        <f t="shared" si="12"/>
        <v>0</v>
      </c>
      <c r="L318" s="119" t="s">
        <v>51</v>
      </c>
      <c r="M318" s="119" t="s">
        <v>193</v>
      </c>
      <c r="N318" s="122" t="s">
        <v>123</v>
      </c>
      <c r="O318" s="123"/>
    </row>
    <row r="319" spans="1:15">
      <c r="A319" s="107" t="s">
        <v>1714</v>
      </c>
      <c r="B319" s="107" t="s">
        <v>1715</v>
      </c>
      <c r="C319" s="107" t="s">
        <v>1716</v>
      </c>
      <c r="D319" s="107" t="s">
        <v>1717</v>
      </c>
      <c r="E319" s="107" t="s">
        <v>455</v>
      </c>
      <c r="F319" s="107" t="s">
        <v>2</v>
      </c>
      <c r="G319" s="25">
        <v>16.989999999999998</v>
      </c>
      <c r="H319" s="109">
        <v>0.22</v>
      </c>
      <c r="I319" s="25">
        <f t="shared" si="13"/>
        <v>13.25</v>
      </c>
      <c r="J319" s="154"/>
      <c r="K319" s="25">
        <f t="shared" si="12"/>
        <v>0</v>
      </c>
      <c r="L319" s="108" t="s">
        <v>51</v>
      </c>
      <c r="M319" s="107" t="s">
        <v>193</v>
      </c>
      <c r="N319" s="111" t="s">
        <v>36</v>
      </c>
      <c r="O319" s="123"/>
    </row>
    <row r="320" spans="1:15">
      <c r="A320" s="119" t="s">
        <v>47</v>
      </c>
      <c r="B320" s="119" t="s">
        <v>48</v>
      </c>
      <c r="C320" s="119" t="s">
        <v>49</v>
      </c>
      <c r="D320" s="119" t="s">
        <v>0</v>
      </c>
      <c r="E320" s="119" t="s">
        <v>50</v>
      </c>
      <c r="F320" s="119" t="s">
        <v>2</v>
      </c>
      <c r="G320" s="120">
        <v>18.989999999999998</v>
      </c>
      <c r="H320" s="121">
        <v>0.22</v>
      </c>
      <c r="I320" s="120">
        <f t="shared" si="13"/>
        <v>14.81</v>
      </c>
      <c r="J320" s="153"/>
      <c r="K320" s="120">
        <f t="shared" si="12"/>
        <v>0</v>
      </c>
      <c r="L320" s="119" t="s">
        <v>51</v>
      </c>
      <c r="M320" s="119" t="s">
        <v>52</v>
      </c>
      <c r="N320" s="122" t="s">
        <v>53</v>
      </c>
      <c r="O320" s="123"/>
    </row>
    <row r="321" spans="1:15">
      <c r="A321" s="107" t="s">
        <v>1952</v>
      </c>
      <c r="B321" s="107" t="s">
        <v>1953</v>
      </c>
      <c r="C321" s="107" t="s">
        <v>1954</v>
      </c>
      <c r="D321" s="107" t="s">
        <v>1955</v>
      </c>
      <c r="E321" s="107" t="s">
        <v>119</v>
      </c>
      <c r="F321" s="107" t="s">
        <v>2</v>
      </c>
      <c r="G321" s="25">
        <v>16.989999999999998</v>
      </c>
      <c r="H321" s="109">
        <v>0.22</v>
      </c>
      <c r="I321" s="25">
        <f t="shared" si="13"/>
        <v>13.25</v>
      </c>
      <c r="J321" s="154"/>
      <c r="K321" s="25">
        <f t="shared" si="12"/>
        <v>0</v>
      </c>
      <c r="L321" s="107" t="s">
        <v>51</v>
      </c>
      <c r="M321" s="107" t="s">
        <v>193</v>
      </c>
      <c r="N321" s="111" t="s">
        <v>137</v>
      </c>
      <c r="O321" s="123"/>
    </row>
    <row r="322" spans="1:15">
      <c r="A322" s="107" t="s">
        <v>528</v>
      </c>
      <c r="B322" s="107" t="s">
        <v>529</v>
      </c>
      <c r="C322" s="107" t="s">
        <v>530</v>
      </c>
      <c r="D322" s="107" t="s">
        <v>531</v>
      </c>
      <c r="E322" s="107" t="s">
        <v>244</v>
      </c>
      <c r="F322" s="107" t="s">
        <v>2</v>
      </c>
      <c r="G322" s="25">
        <v>17.989999999999998</v>
      </c>
      <c r="H322" s="109">
        <v>0.22</v>
      </c>
      <c r="I322" s="25">
        <f t="shared" si="13"/>
        <v>14.03</v>
      </c>
      <c r="J322" s="154"/>
      <c r="K322" s="25">
        <f t="shared" si="12"/>
        <v>0</v>
      </c>
      <c r="L322" s="107" t="s">
        <v>51</v>
      </c>
      <c r="M322" s="107" t="s">
        <v>4</v>
      </c>
      <c r="N322" s="111" t="s">
        <v>101</v>
      </c>
      <c r="O322" s="123"/>
    </row>
    <row r="323" spans="1:15">
      <c r="A323" s="107" t="s">
        <v>513</v>
      </c>
      <c r="B323" s="107" t="s">
        <v>514</v>
      </c>
      <c r="C323" s="107" t="s">
        <v>515</v>
      </c>
      <c r="D323" s="107" t="s">
        <v>0</v>
      </c>
      <c r="E323" s="107" t="s">
        <v>45</v>
      </c>
      <c r="F323" s="107" t="s">
        <v>2</v>
      </c>
      <c r="G323" s="25">
        <v>17.989999999999998</v>
      </c>
      <c r="H323" s="109">
        <v>0.22</v>
      </c>
      <c r="I323" s="25">
        <f t="shared" si="13"/>
        <v>14.03</v>
      </c>
      <c r="J323" s="154"/>
      <c r="K323" s="25">
        <f t="shared" si="12"/>
        <v>0</v>
      </c>
      <c r="L323" s="107" t="s">
        <v>51</v>
      </c>
      <c r="M323" s="107" t="s">
        <v>4</v>
      </c>
      <c r="N323" s="111" t="s">
        <v>167</v>
      </c>
      <c r="O323" s="123"/>
    </row>
    <row r="324" spans="1:15">
      <c r="A324" s="107" t="s">
        <v>2040</v>
      </c>
      <c r="B324" s="107" t="s">
        <v>2041</v>
      </c>
      <c r="C324" s="107" t="s">
        <v>2042</v>
      </c>
      <c r="D324" s="107" t="s">
        <v>0</v>
      </c>
      <c r="E324" s="107" t="s">
        <v>266</v>
      </c>
      <c r="F324" s="107" t="s">
        <v>2</v>
      </c>
      <c r="G324" s="25">
        <v>16.989999999999998</v>
      </c>
      <c r="H324" s="109">
        <v>0.22</v>
      </c>
      <c r="I324" s="25">
        <f t="shared" si="13"/>
        <v>13.25</v>
      </c>
      <c r="J324" s="154"/>
      <c r="K324" s="25">
        <f t="shared" si="12"/>
        <v>0</v>
      </c>
      <c r="L324" s="107" t="s">
        <v>51</v>
      </c>
      <c r="M324" s="107" t="s">
        <v>100</v>
      </c>
      <c r="N324" s="111" t="s">
        <v>328</v>
      </c>
      <c r="O324" s="123"/>
    </row>
    <row r="325" spans="1:15">
      <c r="A325" s="107" t="s">
        <v>1911</v>
      </c>
      <c r="B325" s="107" t="s">
        <v>1912</v>
      </c>
      <c r="C325" s="107" t="s">
        <v>1913</v>
      </c>
      <c r="D325" s="107" t="s">
        <v>0</v>
      </c>
      <c r="E325" s="107" t="s">
        <v>266</v>
      </c>
      <c r="F325" s="107" t="s">
        <v>2</v>
      </c>
      <c r="G325" s="25">
        <v>16.989999999999998</v>
      </c>
      <c r="H325" s="109">
        <v>0.22</v>
      </c>
      <c r="I325" s="25">
        <f t="shared" ref="I325:I356" si="14">ROUND((G325*0.78),2)</f>
        <v>13.25</v>
      </c>
      <c r="J325" s="154"/>
      <c r="K325" s="25">
        <f t="shared" si="12"/>
        <v>0</v>
      </c>
      <c r="L325" s="107" t="s">
        <v>51</v>
      </c>
      <c r="M325" s="107" t="s">
        <v>193</v>
      </c>
      <c r="N325" s="111" t="s">
        <v>12</v>
      </c>
      <c r="O325" s="123"/>
    </row>
    <row r="326" spans="1:15">
      <c r="A326" s="107" t="s">
        <v>2036</v>
      </c>
      <c r="B326" s="107" t="s">
        <v>2037</v>
      </c>
      <c r="C326" s="107" t="s">
        <v>2038</v>
      </c>
      <c r="D326" s="107" t="s">
        <v>2039</v>
      </c>
      <c r="E326" s="107" t="s">
        <v>10</v>
      </c>
      <c r="F326" s="107" t="s">
        <v>2</v>
      </c>
      <c r="G326" s="25">
        <v>16.989999999999998</v>
      </c>
      <c r="H326" s="109">
        <v>0.22</v>
      </c>
      <c r="I326" s="25">
        <f t="shared" si="14"/>
        <v>13.25</v>
      </c>
      <c r="J326" s="154"/>
      <c r="K326" s="25">
        <f t="shared" si="12"/>
        <v>0</v>
      </c>
      <c r="L326" s="107" t="s">
        <v>51</v>
      </c>
      <c r="M326" s="107" t="s">
        <v>193</v>
      </c>
      <c r="N326" s="111" t="s">
        <v>46</v>
      </c>
      <c r="O326" s="123"/>
    </row>
    <row r="327" spans="1:15">
      <c r="A327" s="107" t="s">
        <v>1920</v>
      </c>
      <c r="B327" s="107" t="s">
        <v>1921</v>
      </c>
      <c r="C327" s="107" t="s">
        <v>1922</v>
      </c>
      <c r="D327" s="107" t="s">
        <v>1923</v>
      </c>
      <c r="E327" s="107" t="s">
        <v>191</v>
      </c>
      <c r="F327" s="107" t="s">
        <v>2</v>
      </c>
      <c r="G327" s="25">
        <v>24.99</v>
      </c>
      <c r="H327" s="109">
        <v>0.22</v>
      </c>
      <c r="I327" s="25">
        <f t="shared" si="14"/>
        <v>19.489999999999998</v>
      </c>
      <c r="J327" s="154"/>
      <c r="K327" s="25">
        <f t="shared" si="12"/>
        <v>0</v>
      </c>
      <c r="L327" s="107" t="s">
        <v>51</v>
      </c>
      <c r="M327" s="107" t="s">
        <v>193</v>
      </c>
      <c r="N327" s="111" t="s">
        <v>92</v>
      </c>
      <c r="O327" s="123"/>
    </row>
    <row r="328" spans="1:15">
      <c r="A328" s="107" t="s">
        <v>1890</v>
      </c>
      <c r="B328" s="107" t="s">
        <v>1891</v>
      </c>
      <c r="C328" s="107" t="s">
        <v>1892</v>
      </c>
      <c r="D328" s="107" t="s">
        <v>1893</v>
      </c>
      <c r="E328" s="107" t="s">
        <v>159</v>
      </c>
      <c r="F328" s="107" t="s">
        <v>2</v>
      </c>
      <c r="G328" s="25">
        <v>16.989999999999998</v>
      </c>
      <c r="H328" s="109">
        <v>0.22</v>
      </c>
      <c r="I328" s="25">
        <f t="shared" si="14"/>
        <v>13.25</v>
      </c>
      <c r="J328" s="154"/>
      <c r="K328" s="25">
        <f t="shared" si="12"/>
        <v>0</v>
      </c>
      <c r="L328" s="107" t="s">
        <v>51</v>
      </c>
      <c r="M328" s="107" t="s">
        <v>193</v>
      </c>
      <c r="N328" s="111" t="s">
        <v>46</v>
      </c>
      <c r="O328" s="123"/>
    </row>
    <row r="329" spans="1:15">
      <c r="A329" s="107" t="s">
        <v>471</v>
      </c>
      <c r="B329" s="107" t="s">
        <v>472</v>
      </c>
      <c r="C329" s="107" t="s">
        <v>473</v>
      </c>
      <c r="D329" s="107" t="s">
        <v>472</v>
      </c>
      <c r="E329" s="107" t="s">
        <v>281</v>
      </c>
      <c r="F329" s="107" t="s">
        <v>2</v>
      </c>
      <c r="G329" s="25">
        <v>17.989999999999998</v>
      </c>
      <c r="H329" s="109">
        <v>0.22</v>
      </c>
      <c r="I329" s="25">
        <f t="shared" si="14"/>
        <v>14.03</v>
      </c>
      <c r="J329" s="154"/>
      <c r="K329" s="25">
        <f t="shared" si="12"/>
        <v>0</v>
      </c>
      <c r="L329" s="108" t="s">
        <v>51</v>
      </c>
      <c r="M329" s="107" t="s">
        <v>52</v>
      </c>
      <c r="N329" s="111" t="s">
        <v>235</v>
      </c>
      <c r="O329" s="123"/>
    </row>
    <row r="330" spans="1:15">
      <c r="A330" s="107" t="s">
        <v>1759</v>
      </c>
      <c r="B330" s="107" t="s">
        <v>1760</v>
      </c>
      <c r="C330" s="107" t="s">
        <v>1761</v>
      </c>
      <c r="D330" s="107" t="s">
        <v>1762</v>
      </c>
      <c r="E330" s="107" t="s">
        <v>244</v>
      </c>
      <c r="F330" s="107" t="s">
        <v>2</v>
      </c>
      <c r="G330" s="25">
        <v>16.989999999999998</v>
      </c>
      <c r="H330" s="109">
        <v>0.22</v>
      </c>
      <c r="I330" s="25">
        <f t="shared" si="14"/>
        <v>13.25</v>
      </c>
      <c r="J330" s="154"/>
      <c r="K330" s="25">
        <f t="shared" si="12"/>
        <v>0</v>
      </c>
      <c r="L330" s="107" t="s">
        <v>51</v>
      </c>
      <c r="M330" s="107" t="s">
        <v>270</v>
      </c>
      <c r="N330" s="111" t="s">
        <v>66</v>
      </c>
      <c r="O330" s="123"/>
    </row>
    <row r="331" spans="1:15">
      <c r="A331" s="107" t="s">
        <v>390</v>
      </c>
      <c r="B331" s="107" t="s">
        <v>391</v>
      </c>
      <c r="C331" s="107" t="s">
        <v>392</v>
      </c>
      <c r="D331" s="107" t="s">
        <v>393</v>
      </c>
      <c r="E331" s="107" t="s">
        <v>10</v>
      </c>
      <c r="F331" s="107" t="s">
        <v>2</v>
      </c>
      <c r="G331" s="25">
        <v>17.989999999999998</v>
      </c>
      <c r="H331" s="109">
        <v>0.22</v>
      </c>
      <c r="I331" s="25">
        <f t="shared" si="14"/>
        <v>14.03</v>
      </c>
      <c r="J331" s="154"/>
      <c r="K331" s="25">
        <f t="shared" si="12"/>
        <v>0</v>
      </c>
      <c r="L331" s="108" t="s">
        <v>51</v>
      </c>
      <c r="M331" s="107" t="s">
        <v>52</v>
      </c>
      <c r="N331" s="111" t="s">
        <v>123</v>
      </c>
      <c r="O331" s="123"/>
    </row>
    <row r="332" spans="1:15">
      <c r="A332" s="107" t="s">
        <v>412</v>
      </c>
      <c r="B332" s="107" t="s">
        <v>413</v>
      </c>
      <c r="C332" s="107" t="s">
        <v>414</v>
      </c>
      <c r="D332" s="107" t="s">
        <v>0</v>
      </c>
      <c r="E332" s="107" t="s">
        <v>376</v>
      </c>
      <c r="F332" s="107" t="s">
        <v>2</v>
      </c>
      <c r="G332" s="25">
        <v>17.989999999999998</v>
      </c>
      <c r="H332" s="109">
        <v>0.22</v>
      </c>
      <c r="I332" s="25">
        <f t="shared" si="14"/>
        <v>14.03</v>
      </c>
      <c r="J332" s="154"/>
      <c r="K332" s="25">
        <f t="shared" si="12"/>
        <v>0</v>
      </c>
      <c r="L332" s="108" t="s">
        <v>51</v>
      </c>
      <c r="M332" s="107" t="s">
        <v>52</v>
      </c>
      <c r="N332" s="111" t="s">
        <v>24</v>
      </c>
      <c r="O332" s="123"/>
    </row>
    <row r="333" spans="1:15">
      <c r="A333" s="107" t="s">
        <v>1487</v>
      </c>
      <c r="B333" s="107" t="s">
        <v>1488</v>
      </c>
      <c r="C333" s="107" t="s">
        <v>1489</v>
      </c>
      <c r="D333" s="107"/>
      <c r="E333" s="107" t="s">
        <v>119</v>
      </c>
      <c r="F333" s="107" t="s">
        <v>2</v>
      </c>
      <c r="G333" s="25">
        <v>17.989999999999998</v>
      </c>
      <c r="H333" s="109">
        <v>0.22</v>
      </c>
      <c r="I333" s="25">
        <f t="shared" si="14"/>
        <v>14.03</v>
      </c>
      <c r="J333" s="154"/>
      <c r="K333" s="25">
        <f t="shared" si="12"/>
        <v>0</v>
      </c>
      <c r="L333" s="107" t="s">
        <v>1490</v>
      </c>
      <c r="M333" s="107" t="s">
        <v>193</v>
      </c>
      <c r="N333" s="111" t="s">
        <v>123</v>
      </c>
      <c r="O333" s="123"/>
    </row>
    <row r="334" spans="1:15">
      <c r="A334" s="107" t="s">
        <v>2013</v>
      </c>
      <c r="B334" s="107" t="s">
        <v>2014</v>
      </c>
      <c r="C334" s="107" t="s">
        <v>2015</v>
      </c>
      <c r="D334" s="107" t="s">
        <v>2016</v>
      </c>
      <c r="E334" s="107" t="s">
        <v>1770</v>
      </c>
      <c r="F334" s="107" t="s">
        <v>2</v>
      </c>
      <c r="G334" s="25">
        <v>15.99</v>
      </c>
      <c r="H334" s="109">
        <v>0.22</v>
      </c>
      <c r="I334" s="25">
        <f t="shared" si="14"/>
        <v>12.47</v>
      </c>
      <c r="J334" s="154"/>
      <c r="K334" s="25">
        <f t="shared" si="12"/>
        <v>0</v>
      </c>
      <c r="L334" s="107" t="s">
        <v>51</v>
      </c>
      <c r="M334" s="107" t="s">
        <v>193</v>
      </c>
      <c r="N334" s="111" t="s">
        <v>245</v>
      </c>
      <c r="O334" s="123"/>
    </row>
    <row r="335" spans="1:15">
      <c r="A335" s="107" t="s">
        <v>1775</v>
      </c>
      <c r="B335" s="107" t="s">
        <v>1776</v>
      </c>
      <c r="C335" s="107" t="s">
        <v>1777</v>
      </c>
      <c r="D335" s="107" t="s">
        <v>0</v>
      </c>
      <c r="E335" s="107" t="s">
        <v>16</v>
      </c>
      <c r="F335" s="107" t="s">
        <v>2</v>
      </c>
      <c r="G335" s="25">
        <v>16.989999999999998</v>
      </c>
      <c r="H335" s="109">
        <v>0.22</v>
      </c>
      <c r="I335" s="25">
        <f t="shared" si="14"/>
        <v>13.25</v>
      </c>
      <c r="J335" s="154"/>
      <c r="K335" s="25">
        <f t="shared" si="12"/>
        <v>0</v>
      </c>
      <c r="L335" s="107" t="s">
        <v>51</v>
      </c>
      <c r="M335" s="107" t="s">
        <v>193</v>
      </c>
      <c r="N335" s="111" t="s">
        <v>115</v>
      </c>
      <c r="O335" s="123"/>
    </row>
    <row r="336" spans="1:15">
      <c r="A336" s="107" t="s">
        <v>1795</v>
      </c>
      <c r="B336" s="107" t="s">
        <v>1796</v>
      </c>
      <c r="C336" s="107" t="s">
        <v>1797</v>
      </c>
      <c r="D336" s="107" t="s">
        <v>1798</v>
      </c>
      <c r="E336" s="107" t="s">
        <v>16</v>
      </c>
      <c r="F336" s="107" t="s">
        <v>2</v>
      </c>
      <c r="G336" s="25">
        <v>16.989999999999998</v>
      </c>
      <c r="H336" s="109">
        <v>0.22</v>
      </c>
      <c r="I336" s="25">
        <f t="shared" si="14"/>
        <v>13.25</v>
      </c>
      <c r="J336" s="154"/>
      <c r="K336" s="25">
        <f t="shared" si="12"/>
        <v>0</v>
      </c>
      <c r="L336" s="107" t="s">
        <v>51</v>
      </c>
      <c r="M336" s="107" t="s">
        <v>193</v>
      </c>
      <c r="N336" s="111" t="s">
        <v>24</v>
      </c>
      <c r="O336" s="123"/>
    </row>
    <row r="337" spans="1:15">
      <c r="A337" s="107" t="s">
        <v>1978</v>
      </c>
      <c r="B337" s="107" t="s">
        <v>1979</v>
      </c>
      <c r="C337" s="107" t="s">
        <v>1980</v>
      </c>
      <c r="D337" s="107" t="s">
        <v>1981</v>
      </c>
      <c r="E337" s="107" t="s">
        <v>202</v>
      </c>
      <c r="F337" s="107" t="s">
        <v>2</v>
      </c>
      <c r="G337" s="25">
        <v>17.989999999999998</v>
      </c>
      <c r="H337" s="109">
        <v>0.22</v>
      </c>
      <c r="I337" s="25">
        <f t="shared" si="14"/>
        <v>14.03</v>
      </c>
      <c r="J337" s="154"/>
      <c r="K337" s="25">
        <f t="shared" si="12"/>
        <v>0</v>
      </c>
      <c r="L337" s="107" t="s">
        <v>51</v>
      </c>
      <c r="M337" s="107" t="s">
        <v>100</v>
      </c>
      <c r="N337" s="111" t="s">
        <v>18</v>
      </c>
      <c r="O337" s="123"/>
    </row>
    <row r="338" spans="1:15">
      <c r="A338" s="119" t="s">
        <v>456</v>
      </c>
      <c r="B338" s="119" t="s">
        <v>457</v>
      </c>
      <c r="C338" s="119" t="s">
        <v>458</v>
      </c>
      <c r="D338" s="119" t="s">
        <v>459</v>
      </c>
      <c r="E338" s="119" t="s">
        <v>58</v>
      </c>
      <c r="F338" s="119" t="s">
        <v>2</v>
      </c>
      <c r="G338" s="120">
        <v>17.989999999999998</v>
      </c>
      <c r="H338" s="121">
        <v>0.22</v>
      </c>
      <c r="I338" s="120">
        <f t="shared" si="14"/>
        <v>14.03</v>
      </c>
      <c r="J338" s="153"/>
      <c r="K338" s="120">
        <f t="shared" si="12"/>
        <v>0</v>
      </c>
      <c r="L338" s="119" t="s">
        <v>51</v>
      </c>
      <c r="M338" s="119" t="s">
        <v>52</v>
      </c>
      <c r="N338" s="122" t="s">
        <v>59</v>
      </c>
      <c r="O338" s="123"/>
    </row>
    <row r="339" spans="1:15">
      <c r="A339" s="119" t="s">
        <v>516</v>
      </c>
      <c r="B339" s="119" t="s">
        <v>517</v>
      </c>
      <c r="C339" s="119" t="s">
        <v>518</v>
      </c>
      <c r="D339" s="119" t="s">
        <v>519</v>
      </c>
      <c r="E339" s="119" t="s">
        <v>520</v>
      </c>
      <c r="F339" s="119" t="s">
        <v>2</v>
      </c>
      <c r="G339" s="120">
        <v>18.989999999999998</v>
      </c>
      <c r="H339" s="121">
        <v>0.22</v>
      </c>
      <c r="I339" s="120">
        <f t="shared" si="14"/>
        <v>14.81</v>
      </c>
      <c r="J339" s="153"/>
      <c r="K339" s="120">
        <f t="shared" si="12"/>
        <v>0</v>
      </c>
      <c r="L339" s="119" t="s">
        <v>51</v>
      </c>
      <c r="M339" s="119" t="s">
        <v>372</v>
      </c>
      <c r="N339" s="122" t="s">
        <v>80</v>
      </c>
      <c r="O339" s="123"/>
    </row>
    <row r="340" spans="1:15">
      <c r="A340" s="107" t="s">
        <v>1958</v>
      </c>
      <c r="B340" s="107" t="s">
        <v>1959</v>
      </c>
      <c r="C340" s="107" t="s">
        <v>1960</v>
      </c>
      <c r="D340" s="107" t="s">
        <v>0</v>
      </c>
      <c r="E340" s="107" t="s">
        <v>16</v>
      </c>
      <c r="F340" s="107" t="s">
        <v>2</v>
      </c>
      <c r="G340" s="25">
        <v>16.989999999999998</v>
      </c>
      <c r="H340" s="109">
        <v>0.22</v>
      </c>
      <c r="I340" s="25">
        <f t="shared" si="14"/>
        <v>13.25</v>
      </c>
      <c r="J340" s="154"/>
      <c r="K340" s="25">
        <f t="shared" si="12"/>
        <v>0</v>
      </c>
      <c r="L340" s="107" t="s">
        <v>51</v>
      </c>
      <c r="M340" s="107" t="s">
        <v>193</v>
      </c>
      <c r="N340" s="111" t="s">
        <v>5</v>
      </c>
      <c r="O340" s="123"/>
    </row>
    <row r="341" spans="1:15">
      <c r="A341" s="119" t="s">
        <v>75</v>
      </c>
      <c r="B341" s="119" t="s">
        <v>76</v>
      </c>
      <c r="C341" s="119" t="s">
        <v>77</v>
      </c>
      <c r="D341" s="119" t="s">
        <v>78</v>
      </c>
      <c r="E341" s="119" t="s">
        <v>79</v>
      </c>
      <c r="F341" s="119" t="s">
        <v>2</v>
      </c>
      <c r="G341" s="120">
        <v>19.989999999999998</v>
      </c>
      <c r="H341" s="121">
        <v>0.22</v>
      </c>
      <c r="I341" s="120">
        <f t="shared" si="14"/>
        <v>15.59</v>
      </c>
      <c r="J341" s="153"/>
      <c r="K341" s="120">
        <f t="shared" si="12"/>
        <v>0</v>
      </c>
      <c r="L341" s="119" t="s">
        <v>51</v>
      </c>
      <c r="M341" s="119" t="s">
        <v>4</v>
      </c>
      <c r="N341" s="122" t="s">
        <v>80</v>
      </c>
      <c r="O341" s="123"/>
    </row>
    <row r="342" spans="1:15">
      <c r="A342" s="107" t="s">
        <v>1792</v>
      </c>
      <c r="B342" s="107" t="s">
        <v>1793</v>
      </c>
      <c r="C342" s="107" t="s">
        <v>1794</v>
      </c>
      <c r="D342" s="107" t="s">
        <v>0</v>
      </c>
      <c r="E342" s="107" t="s">
        <v>223</v>
      </c>
      <c r="F342" s="107" t="s">
        <v>2</v>
      </c>
      <c r="G342" s="25">
        <v>16.989999999999998</v>
      </c>
      <c r="H342" s="109">
        <v>0.22</v>
      </c>
      <c r="I342" s="25">
        <f t="shared" si="14"/>
        <v>13.25</v>
      </c>
      <c r="J342" s="154"/>
      <c r="K342" s="25">
        <f t="shared" si="12"/>
        <v>0</v>
      </c>
      <c r="L342" s="107" t="s">
        <v>51</v>
      </c>
      <c r="M342" s="107" t="s">
        <v>193</v>
      </c>
      <c r="N342" s="111" t="s">
        <v>661</v>
      </c>
      <c r="O342" s="123"/>
    </row>
    <row r="343" spans="1:15">
      <c r="A343" s="107" t="s">
        <v>1975</v>
      </c>
      <c r="B343" s="107" t="s">
        <v>1976</v>
      </c>
      <c r="C343" s="107" t="s">
        <v>1977</v>
      </c>
      <c r="D343" s="107" t="s">
        <v>0</v>
      </c>
      <c r="E343" s="107" t="s">
        <v>947</v>
      </c>
      <c r="F343" s="107" t="s">
        <v>2</v>
      </c>
      <c r="G343" s="25">
        <v>16.989999999999998</v>
      </c>
      <c r="H343" s="109">
        <v>0.22</v>
      </c>
      <c r="I343" s="25">
        <f t="shared" si="14"/>
        <v>13.25</v>
      </c>
      <c r="J343" s="154"/>
      <c r="K343" s="25">
        <f t="shared" ref="K343:K406" si="15">J343*I343</f>
        <v>0</v>
      </c>
      <c r="L343" s="108" t="s">
        <v>51</v>
      </c>
      <c r="M343" s="107" t="s">
        <v>1193</v>
      </c>
      <c r="N343" s="111" t="s">
        <v>167</v>
      </c>
      <c r="O343" s="123"/>
    </row>
    <row r="344" spans="1:15">
      <c r="A344" s="107" t="s">
        <v>2024</v>
      </c>
      <c r="B344" s="107" t="s">
        <v>2025</v>
      </c>
      <c r="C344" s="107" t="s">
        <v>2026</v>
      </c>
      <c r="D344" s="107" t="s">
        <v>0</v>
      </c>
      <c r="E344" s="107" t="s">
        <v>159</v>
      </c>
      <c r="F344" s="107" t="s">
        <v>2</v>
      </c>
      <c r="G344" s="25">
        <v>16.989999999999998</v>
      </c>
      <c r="H344" s="109">
        <v>0.22</v>
      </c>
      <c r="I344" s="25">
        <f t="shared" si="14"/>
        <v>13.25</v>
      </c>
      <c r="J344" s="154"/>
      <c r="K344" s="25">
        <f t="shared" si="15"/>
        <v>0</v>
      </c>
      <c r="L344" s="107" t="s">
        <v>51</v>
      </c>
      <c r="M344" s="107" t="s">
        <v>193</v>
      </c>
      <c r="N344" s="111" t="s">
        <v>18</v>
      </c>
      <c r="O344" s="123"/>
    </row>
    <row r="345" spans="1:15">
      <c r="A345" s="107" t="s">
        <v>467</v>
      </c>
      <c r="B345" s="107" t="s">
        <v>468</v>
      </c>
      <c r="C345" s="107" t="s">
        <v>469</v>
      </c>
      <c r="D345" s="107" t="s">
        <v>470</v>
      </c>
      <c r="E345" s="107" t="s">
        <v>342</v>
      </c>
      <c r="F345" s="107" t="s">
        <v>2</v>
      </c>
      <c r="G345" s="25">
        <v>17.989999999999998</v>
      </c>
      <c r="H345" s="109">
        <v>0.22</v>
      </c>
      <c r="I345" s="25">
        <f t="shared" si="14"/>
        <v>14.03</v>
      </c>
      <c r="J345" s="154"/>
      <c r="K345" s="25">
        <f t="shared" si="15"/>
        <v>0</v>
      </c>
      <c r="L345" s="108" t="s">
        <v>51</v>
      </c>
      <c r="M345" s="107" t="s">
        <v>17</v>
      </c>
      <c r="N345" s="111" t="s">
        <v>92</v>
      </c>
      <c r="O345" s="123"/>
    </row>
    <row r="346" spans="1:15">
      <c r="A346" s="107" t="s">
        <v>474</v>
      </c>
      <c r="B346" s="107" t="s">
        <v>475</v>
      </c>
      <c r="C346" s="107" t="s">
        <v>476</v>
      </c>
      <c r="D346" s="107" t="s">
        <v>0</v>
      </c>
      <c r="E346" s="107" t="s">
        <v>151</v>
      </c>
      <c r="F346" s="107" t="s">
        <v>2</v>
      </c>
      <c r="G346" s="25">
        <v>17.989999999999998</v>
      </c>
      <c r="H346" s="109">
        <v>0.22</v>
      </c>
      <c r="I346" s="25">
        <f t="shared" si="14"/>
        <v>14.03</v>
      </c>
      <c r="J346" s="154"/>
      <c r="K346" s="25">
        <f t="shared" si="15"/>
        <v>0</v>
      </c>
      <c r="L346" s="108" t="s">
        <v>51</v>
      </c>
      <c r="M346" s="107" t="s">
        <v>17</v>
      </c>
      <c r="N346" s="111" t="s">
        <v>262</v>
      </c>
      <c r="O346" s="123"/>
    </row>
    <row r="347" spans="1:15">
      <c r="A347" s="107" t="s">
        <v>1898</v>
      </c>
      <c r="B347" s="107" t="s">
        <v>1899</v>
      </c>
      <c r="C347" s="107" t="s">
        <v>1900</v>
      </c>
      <c r="D347" s="107" t="s">
        <v>0</v>
      </c>
      <c r="E347" s="107" t="s">
        <v>29</v>
      </c>
      <c r="F347" s="107" t="s">
        <v>2</v>
      </c>
      <c r="G347" s="25">
        <v>16.989999999999998</v>
      </c>
      <c r="H347" s="109">
        <v>0.22</v>
      </c>
      <c r="I347" s="25">
        <f t="shared" si="14"/>
        <v>13.25</v>
      </c>
      <c r="J347" s="154"/>
      <c r="K347" s="25">
        <f t="shared" si="15"/>
        <v>0</v>
      </c>
      <c r="L347" s="107" t="s">
        <v>51</v>
      </c>
      <c r="M347" s="107" t="s">
        <v>193</v>
      </c>
      <c r="N347" s="111" t="s">
        <v>18</v>
      </c>
      <c r="O347" s="123"/>
    </row>
    <row r="348" spans="1:15">
      <c r="A348" s="119" t="s">
        <v>1986</v>
      </c>
      <c r="B348" s="119" t="s">
        <v>1987</v>
      </c>
      <c r="C348" s="119" t="s">
        <v>1988</v>
      </c>
      <c r="D348" s="119" t="s">
        <v>1989</v>
      </c>
      <c r="E348" s="119" t="s">
        <v>1990</v>
      </c>
      <c r="F348" s="119" t="s">
        <v>2</v>
      </c>
      <c r="G348" s="120">
        <v>12.99</v>
      </c>
      <c r="H348" s="121">
        <v>0.22</v>
      </c>
      <c r="I348" s="120">
        <f t="shared" si="14"/>
        <v>10.130000000000001</v>
      </c>
      <c r="J348" s="153"/>
      <c r="K348" s="120">
        <f t="shared" si="15"/>
        <v>0</v>
      </c>
      <c r="L348" s="119" t="s">
        <v>51</v>
      </c>
      <c r="M348" s="119" t="s">
        <v>1007</v>
      </c>
      <c r="N348" s="122" t="s">
        <v>552</v>
      </c>
      <c r="O348" s="123"/>
    </row>
    <row r="349" spans="1:15">
      <c r="A349" s="119" t="s">
        <v>480</v>
      </c>
      <c r="B349" s="119" t="s">
        <v>481</v>
      </c>
      <c r="C349" s="119" t="s">
        <v>482</v>
      </c>
      <c r="D349" s="119" t="s">
        <v>483</v>
      </c>
      <c r="E349" s="119" t="s">
        <v>119</v>
      </c>
      <c r="F349" s="119" t="s">
        <v>2</v>
      </c>
      <c r="G349" s="120">
        <v>18.989999999999998</v>
      </c>
      <c r="H349" s="121">
        <v>0.22</v>
      </c>
      <c r="I349" s="120">
        <f t="shared" si="14"/>
        <v>14.81</v>
      </c>
      <c r="J349" s="153"/>
      <c r="K349" s="120">
        <f t="shared" si="15"/>
        <v>0</v>
      </c>
      <c r="L349" s="119" t="s">
        <v>51</v>
      </c>
      <c r="M349" s="119" t="s">
        <v>484</v>
      </c>
      <c r="N349" s="122" t="s">
        <v>101</v>
      </c>
      <c r="O349" s="123"/>
    </row>
    <row r="350" spans="1:15">
      <c r="A350" s="119" t="s">
        <v>488</v>
      </c>
      <c r="B350" s="119" t="s">
        <v>489</v>
      </c>
      <c r="C350" s="119" t="s">
        <v>482</v>
      </c>
      <c r="D350" s="119" t="s">
        <v>490</v>
      </c>
      <c r="E350" s="119" t="s">
        <v>119</v>
      </c>
      <c r="F350" s="119" t="s">
        <v>2</v>
      </c>
      <c r="G350" s="120">
        <v>18.989999999999998</v>
      </c>
      <c r="H350" s="121">
        <v>0.22</v>
      </c>
      <c r="I350" s="120">
        <f t="shared" si="14"/>
        <v>14.81</v>
      </c>
      <c r="J350" s="153"/>
      <c r="K350" s="120">
        <f t="shared" si="15"/>
        <v>0</v>
      </c>
      <c r="L350" s="119" t="s">
        <v>51</v>
      </c>
      <c r="M350" s="119" t="s">
        <v>11</v>
      </c>
      <c r="N350" s="122" t="s">
        <v>82</v>
      </c>
      <c r="O350" s="123"/>
    </row>
    <row r="351" spans="1:15">
      <c r="A351" s="119" t="s">
        <v>1812</v>
      </c>
      <c r="B351" s="119" t="s">
        <v>1813</v>
      </c>
      <c r="C351" s="119" t="s">
        <v>1814</v>
      </c>
      <c r="D351" s="119" t="s">
        <v>0</v>
      </c>
      <c r="E351" s="119" t="s">
        <v>99</v>
      </c>
      <c r="F351" s="119" t="s">
        <v>2</v>
      </c>
      <c r="G351" s="120">
        <v>17.989999999999998</v>
      </c>
      <c r="H351" s="121">
        <v>0.22</v>
      </c>
      <c r="I351" s="120">
        <f t="shared" si="14"/>
        <v>14.03</v>
      </c>
      <c r="J351" s="153"/>
      <c r="K351" s="120">
        <f t="shared" si="15"/>
        <v>0</v>
      </c>
      <c r="L351" s="119" t="s">
        <v>51</v>
      </c>
      <c r="M351" s="119" t="s">
        <v>289</v>
      </c>
      <c r="N351" s="122" t="s">
        <v>405</v>
      </c>
      <c r="O351" s="123"/>
    </row>
    <row r="352" spans="1:15">
      <c r="A352" s="107" t="s">
        <v>2027</v>
      </c>
      <c r="B352" s="107" t="s">
        <v>2028</v>
      </c>
      <c r="C352" s="107" t="s">
        <v>2029</v>
      </c>
      <c r="D352" s="107" t="s">
        <v>0</v>
      </c>
      <c r="E352" s="107" t="s">
        <v>16</v>
      </c>
      <c r="F352" s="107" t="s">
        <v>2</v>
      </c>
      <c r="G352" s="25">
        <v>12.99</v>
      </c>
      <c r="H352" s="109">
        <v>0.22</v>
      </c>
      <c r="I352" s="25">
        <f t="shared" si="14"/>
        <v>10.130000000000001</v>
      </c>
      <c r="J352" s="154"/>
      <c r="K352" s="25">
        <f t="shared" si="15"/>
        <v>0</v>
      </c>
      <c r="L352" s="107" t="s">
        <v>51</v>
      </c>
      <c r="M352" s="107" t="s">
        <v>193</v>
      </c>
      <c r="N352" s="111" t="s">
        <v>18</v>
      </c>
      <c r="O352" s="123"/>
    </row>
    <row r="353" spans="1:15">
      <c r="A353" s="107" t="s">
        <v>434</v>
      </c>
      <c r="B353" s="107" t="s">
        <v>435</v>
      </c>
      <c r="C353" s="107" t="s">
        <v>436</v>
      </c>
      <c r="D353" s="107" t="s">
        <v>437</v>
      </c>
      <c r="E353" s="107" t="s">
        <v>45</v>
      </c>
      <c r="F353" s="107" t="s">
        <v>2</v>
      </c>
      <c r="G353" s="25">
        <v>17.989999999999998</v>
      </c>
      <c r="H353" s="109">
        <v>0.22</v>
      </c>
      <c r="I353" s="25">
        <f t="shared" si="14"/>
        <v>14.03</v>
      </c>
      <c r="J353" s="154"/>
      <c r="K353" s="25">
        <f t="shared" si="15"/>
        <v>0</v>
      </c>
      <c r="L353" s="108" t="s">
        <v>51</v>
      </c>
      <c r="M353" s="107" t="s">
        <v>4</v>
      </c>
      <c r="N353" s="111" t="s">
        <v>18</v>
      </c>
      <c r="O353" s="123"/>
    </row>
    <row r="354" spans="1:15">
      <c r="A354" s="107" t="s">
        <v>1784</v>
      </c>
      <c r="B354" s="107" t="s">
        <v>1785</v>
      </c>
      <c r="C354" s="107" t="s">
        <v>1786</v>
      </c>
      <c r="D354" s="107" t="s">
        <v>1787</v>
      </c>
      <c r="E354" s="107" t="s">
        <v>947</v>
      </c>
      <c r="F354" s="107" t="s">
        <v>2</v>
      </c>
      <c r="G354" s="25">
        <v>18.989999999999998</v>
      </c>
      <c r="H354" s="109">
        <v>0.22</v>
      </c>
      <c r="I354" s="25">
        <f t="shared" si="14"/>
        <v>14.81</v>
      </c>
      <c r="J354" s="154"/>
      <c r="K354" s="25">
        <f t="shared" si="15"/>
        <v>0</v>
      </c>
      <c r="L354" s="107" t="s">
        <v>51</v>
      </c>
      <c r="M354" s="107" t="s">
        <v>270</v>
      </c>
      <c r="N354" s="111" t="s">
        <v>616</v>
      </c>
      <c r="O354" s="123"/>
    </row>
    <row r="355" spans="1:15">
      <c r="A355" s="107" t="s">
        <v>1788</v>
      </c>
      <c r="B355" s="107" t="s">
        <v>1789</v>
      </c>
      <c r="C355" s="107" t="s">
        <v>1786</v>
      </c>
      <c r="D355" s="107" t="s">
        <v>1787</v>
      </c>
      <c r="E355" s="107" t="s">
        <v>947</v>
      </c>
      <c r="F355" s="107" t="s">
        <v>2</v>
      </c>
      <c r="G355" s="25">
        <v>18.989999999999998</v>
      </c>
      <c r="H355" s="109">
        <v>0.22</v>
      </c>
      <c r="I355" s="25">
        <f t="shared" si="14"/>
        <v>14.81</v>
      </c>
      <c r="J355" s="154"/>
      <c r="K355" s="25">
        <f t="shared" si="15"/>
        <v>0</v>
      </c>
      <c r="L355" s="107" t="s">
        <v>51</v>
      </c>
      <c r="M355" s="107" t="s">
        <v>270</v>
      </c>
      <c r="N355" s="111" t="s">
        <v>616</v>
      </c>
      <c r="O355" s="123"/>
    </row>
    <row r="356" spans="1:15">
      <c r="A356" s="107" t="s">
        <v>1790</v>
      </c>
      <c r="B356" s="107" t="s">
        <v>1791</v>
      </c>
      <c r="C356" s="107" t="s">
        <v>1786</v>
      </c>
      <c r="D356" s="107" t="s">
        <v>1787</v>
      </c>
      <c r="E356" s="107" t="s">
        <v>947</v>
      </c>
      <c r="F356" s="107" t="s">
        <v>2</v>
      </c>
      <c r="G356" s="25">
        <v>18.989999999999998</v>
      </c>
      <c r="H356" s="109">
        <v>0.22</v>
      </c>
      <c r="I356" s="25">
        <f t="shared" si="14"/>
        <v>14.81</v>
      </c>
      <c r="J356" s="154"/>
      <c r="K356" s="25">
        <f t="shared" si="15"/>
        <v>0</v>
      </c>
      <c r="L356" s="107" t="s">
        <v>51</v>
      </c>
      <c r="M356" s="107" t="s">
        <v>270</v>
      </c>
      <c r="N356" s="111" t="s">
        <v>616</v>
      </c>
      <c r="O356" s="123"/>
    </row>
    <row r="357" spans="1:15">
      <c r="A357" s="107" t="s">
        <v>1867</v>
      </c>
      <c r="B357" s="107" t="s">
        <v>1868</v>
      </c>
      <c r="C357" s="107" t="s">
        <v>1869</v>
      </c>
      <c r="D357" s="107" t="s">
        <v>1870</v>
      </c>
      <c r="E357" s="107" t="s">
        <v>10</v>
      </c>
      <c r="F357" s="107" t="s">
        <v>2</v>
      </c>
      <c r="G357" s="25">
        <v>16.989999999999998</v>
      </c>
      <c r="H357" s="109">
        <v>0.22</v>
      </c>
      <c r="I357" s="25">
        <f t="shared" ref="I357:I388" si="16">ROUND((G357*0.78),2)</f>
        <v>13.25</v>
      </c>
      <c r="J357" s="154"/>
      <c r="K357" s="25">
        <f t="shared" si="15"/>
        <v>0</v>
      </c>
      <c r="L357" s="107" t="s">
        <v>51</v>
      </c>
      <c r="M357" s="107" t="s">
        <v>193</v>
      </c>
      <c r="N357" s="111" t="s">
        <v>552</v>
      </c>
      <c r="O357" s="123"/>
    </row>
    <row r="358" spans="1:15">
      <c r="A358" s="107" t="s">
        <v>507</v>
      </c>
      <c r="B358" s="107" t="s">
        <v>508</v>
      </c>
      <c r="C358" s="107" t="s">
        <v>509</v>
      </c>
      <c r="D358" s="107" t="s">
        <v>510</v>
      </c>
      <c r="E358" s="107" t="s">
        <v>511</v>
      </c>
      <c r="F358" s="107" t="s">
        <v>2</v>
      </c>
      <c r="G358" s="25">
        <v>16.989999999999998</v>
      </c>
      <c r="H358" s="109">
        <v>0.22</v>
      </c>
      <c r="I358" s="25">
        <f t="shared" si="16"/>
        <v>13.25</v>
      </c>
      <c r="J358" s="154"/>
      <c r="K358" s="25">
        <f t="shared" si="15"/>
        <v>0</v>
      </c>
      <c r="L358" s="107" t="s">
        <v>51</v>
      </c>
      <c r="M358" s="107" t="s">
        <v>4</v>
      </c>
      <c r="N358" s="111" t="s">
        <v>512</v>
      </c>
      <c r="O358" s="123"/>
    </row>
    <row r="359" spans="1:15">
      <c r="A359" s="107" t="s">
        <v>1882</v>
      </c>
      <c r="B359" s="107" t="s">
        <v>1883</v>
      </c>
      <c r="C359" s="107" t="s">
        <v>1884</v>
      </c>
      <c r="D359" s="107" t="s">
        <v>1885</v>
      </c>
      <c r="E359" s="107" t="s">
        <v>947</v>
      </c>
      <c r="F359" s="107" t="s">
        <v>2</v>
      </c>
      <c r="G359" s="25">
        <v>17.989999999999998</v>
      </c>
      <c r="H359" s="109">
        <v>0.22</v>
      </c>
      <c r="I359" s="25">
        <f t="shared" si="16"/>
        <v>14.03</v>
      </c>
      <c r="J359" s="154"/>
      <c r="K359" s="25">
        <f t="shared" si="15"/>
        <v>0</v>
      </c>
      <c r="L359" s="107" t="s">
        <v>51</v>
      </c>
      <c r="M359" s="107" t="s">
        <v>193</v>
      </c>
      <c r="N359" s="111" t="s">
        <v>328</v>
      </c>
      <c r="O359" s="123"/>
    </row>
    <row r="360" spans="1:15">
      <c r="A360" s="107" t="s">
        <v>1857</v>
      </c>
      <c r="B360" s="107" t="s">
        <v>1858</v>
      </c>
      <c r="C360" s="107" t="s">
        <v>1859</v>
      </c>
      <c r="D360" s="107" t="s">
        <v>0</v>
      </c>
      <c r="E360" s="107" t="s">
        <v>45</v>
      </c>
      <c r="F360" s="107" t="s">
        <v>2</v>
      </c>
      <c r="G360" s="25">
        <v>16.989999999999998</v>
      </c>
      <c r="H360" s="109">
        <v>0.22</v>
      </c>
      <c r="I360" s="25">
        <f t="shared" si="16"/>
        <v>13.25</v>
      </c>
      <c r="J360" s="154"/>
      <c r="K360" s="25">
        <f t="shared" si="15"/>
        <v>0</v>
      </c>
      <c r="L360" s="107" t="s">
        <v>51</v>
      </c>
      <c r="M360" s="107" t="s">
        <v>193</v>
      </c>
      <c r="N360" s="111" t="s">
        <v>180</v>
      </c>
      <c r="O360" s="123"/>
    </row>
    <row r="361" spans="1:15">
      <c r="A361" s="119" t="s">
        <v>1965</v>
      </c>
      <c r="B361" s="119" t="s">
        <v>1966</v>
      </c>
      <c r="C361" s="119" t="s">
        <v>1967</v>
      </c>
      <c r="D361" s="119" t="s">
        <v>1968</v>
      </c>
      <c r="E361" s="119" t="s">
        <v>16</v>
      </c>
      <c r="F361" s="119" t="s">
        <v>2</v>
      </c>
      <c r="G361" s="120">
        <v>14.99</v>
      </c>
      <c r="H361" s="121">
        <v>0.22</v>
      </c>
      <c r="I361" s="120">
        <f t="shared" si="16"/>
        <v>11.69</v>
      </c>
      <c r="J361" s="153"/>
      <c r="K361" s="120">
        <f t="shared" si="15"/>
        <v>0</v>
      </c>
      <c r="L361" s="119" t="s">
        <v>51</v>
      </c>
      <c r="M361" s="119" t="s">
        <v>193</v>
      </c>
      <c r="N361" s="122" t="s">
        <v>277</v>
      </c>
      <c r="O361" s="123"/>
    </row>
    <row r="362" spans="1:15">
      <c r="A362" s="119" t="s">
        <v>1994</v>
      </c>
      <c r="B362" s="119" t="s">
        <v>1995</v>
      </c>
      <c r="C362" s="119" t="s">
        <v>1967</v>
      </c>
      <c r="D362" s="119" t="s">
        <v>1968</v>
      </c>
      <c r="E362" s="119" t="s">
        <v>16</v>
      </c>
      <c r="F362" s="119" t="s">
        <v>2</v>
      </c>
      <c r="G362" s="120">
        <v>14.99</v>
      </c>
      <c r="H362" s="121">
        <v>0.22</v>
      </c>
      <c r="I362" s="120">
        <f t="shared" si="16"/>
        <v>11.69</v>
      </c>
      <c r="J362" s="153"/>
      <c r="K362" s="120">
        <f t="shared" si="15"/>
        <v>0</v>
      </c>
      <c r="L362" s="119" t="s">
        <v>51</v>
      </c>
      <c r="M362" s="119" t="s">
        <v>193</v>
      </c>
      <c r="N362" s="122" t="s">
        <v>132</v>
      </c>
      <c r="O362" s="123"/>
    </row>
    <row r="363" spans="1:15">
      <c r="A363" s="107" t="s">
        <v>1908</v>
      </c>
      <c r="B363" s="107" t="s">
        <v>1909</v>
      </c>
      <c r="C363" s="107" t="s">
        <v>1910</v>
      </c>
      <c r="D363" s="107" t="s">
        <v>0</v>
      </c>
      <c r="E363" s="107" t="s">
        <v>356</v>
      </c>
      <c r="F363" s="107" t="s">
        <v>2</v>
      </c>
      <c r="G363" s="25">
        <v>16.989999999999998</v>
      </c>
      <c r="H363" s="109">
        <v>0.22</v>
      </c>
      <c r="I363" s="25">
        <f t="shared" si="16"/>
        <v>13.25</v>
      </c>
      <c r="J363" s="154"/>
      <c r="K363" s="25">
        <f t="shared" si="15"/>
        <v>0</v>
      </c>
      <c r="L363" s="107" t="s">
        <v>51</v>
      </c>
      <c r="M363" s="107" t="s">
        <v>193</v>
      </c>
      <c r="N363" s="111" t="s">
        <v>766</v>
      </c>
      <c r="O363" s="123"/>
    </row>
    <row r="364" spans="1:15">
      <c r="A364" s="119" t="s">
        <v>1805</v>
      </c>
      <c r="B364" s="119" t="s">
        <v>1806</v>
      </c>
      <c r="C364" s="119" t="s">
        <v>1807</v>
      </c>
      <c r="D364" s="119" t="s">
        <v>1808</v>
      </c>
      <c r="E364" s="119" t="s">
        <v>1730</v>
      </c>
      <c r="F364" s="119" t="s">
        <v>65</v>
      </c>
      <c r="G364" s="120">
        <v>14.99</v>
      </c>
      <c r="H364" s="121">
        <v>0.22</v>
      </c>
      <c r="I364" s="120">
        <f t="shared" si="16"/>
        <v>11.69</v>
      </c>
      <c r="J364" s="153"/>
      <c r="K364" s="120">
        <f t="shared" si="15"/>
        <v>0</v>
      </c>
      <c r="L364" s="119" t="s">
        <v>51</v>
      </c>
      <c r="M364" s="119" t="s">
        <v>1809</v>
      </c>
      <c r="N364" s="122" t="s">
        <v>123</v>
      </c>
      <c r="O364" s="123"/>
    </row>
    <row r="365" spans="1:15">
      <c r="A365" s="107" t="s">
        <v>1851</v>
      </c>
      <c r="B365" s="107" t="s">
        <v>1852</v>
      </c>
      <c r="C365" s="107" t="s">
        <v>1853</v>
      </c>
      <c r="D365" s="107" t="s">
        <v>1852</v>
      </c>
      <c r="E365" s="107" t="s">
        <v>10</v>
      </c>
      <c r="F365" s="107" t="s">
        <v>2</v>
      </c>
      <c r="G365" s="25">
        <v>17.989999999999998</v>
      </c>
      <c r="H365" s="109">
        <v>0.22</v>
      </c>
      <c r="I365" s="25">
        <f t="shared" si="16"/>
        <v>14.03</v>
      </c>
      <c r="J365" s="154"/>
      <c r="K365" s="25">
        <f t="shared" si="15"/>
        <v>0</v>
      </c>
      <c r="L365" s="107" t="s">
        <v>51</v>
      </c>
      <c r="M365" s="107" t="s">
        <v>193</v>
      </c>
      <c r="N365" s="111" t="s">
        <v>123</v>
      </c>
      <c r="O365" s="123"/>
    </row>
    <row r="366" spans="1:15">
      <c r="A366" s="119" t="s">
        <v>1956</v>
      </c>
      <c r="B366" s="119" t="s">
        <v>1957</v>
      </c>
      <c r="C366" s="119" t="s">
        <v>287</v>
      </c>
      <c r="D366" s="119" t="s">
        <v>0</v>
      </c>
      <c r="E366" s="119" t="s">
        <v>16</v>
      </c>
      <c r="F366" s="119" t="s">
        <v>2</v>
      </c>
      <c r="G366" s="120">
        <v>16.989999999999998</v>
      </c>
      <c r="H366" s="121">
        <v>0.22</v>
      </c>
      <c r="I366" s="120">
        <f t="shared" si="16"/>
        <v>13.25</v>
      </c>
      <c r="J366" s="153"/>
      <c r="K366" s="120">
        <f t="shared" si="15"/>
        <v>0</v>
      </c>
      <c r="L366" s="119" t="s">
        <v>51</v>
      </c>
      <c r="M366" s="119" t="s">
        <v>270</v>
      </c>
      <c r="N366" s="122" t="s">
        <v>405</v>
      </c>
      <c r="O366" s="123"/>
    </row>
    <row r="367" spans="1:15">
      <c r="A367" s="119" t="s">
        <v>545</v>
      </c>
      <c r="B367" s="119" t="s">
        <v>546</v>
      </c>
      <c r="C367" s="119" t="s">
        <v>547</v>
      </c>
      <c r="D367" s="119" t="s">
        <v>548</v>
      </c>
      <c r="E367" s="119" t="s">
        <v>10</v>
      </c>
      <c r="F367" s="119" t="s">
        <v>2</v>
      </c>
      <c r="G367" s="120">
        <v>19.989999999999998</v>
      </c>
      <c r="H367" s="121">
        <v>0.22</v>
      </c>
      <c r="I367" s="120">
        <f t="shared" si="16"/>
        <v>15.59</v>
      </c>
      <c r="J367" s="153"/>
      <c r="K367" s="120">
        <f t="shared" si="15"/>
        <v>0</v>
      </c>
      <c r="L367" s="119" t="s">
        <v>51</v>
      </c>
      <c r="M367" s="119" t="s">
        <v>52</v>
      </c>
      <c r="N367" s="122" t="s">
        <v>123</v>
      </c>
      <c r="O367" s="123"/>
    </row>
    <row r="368" spans="1:15">
      <c r="A368" s="119" t="s">
        <v>1810</v>
      </c>
      <c r="B368" s="119" t="s">
        <v>1811</v>
      </c>
      <c r="C368" s="119" t="s">
        <v>547</v>
      </c>
      <c r="D368" s="119" t="s">
        <v>0</v>
      </c>
      <c r="E368" s="119" t="s">
        <v>16</v>
      </c>
      <c r="F368" s="119" t="s">
        <v>2</v>
      </c>
      <c r="G368" s="120">
        <v>18.989999999999998</v>
      </c>
      <c r="H368" s="121">
        <v>0.22</v>
      </c>
      <c r="I368" s="120">
        <f t="shared" si="16"/>
        <v>14.81</v>
      </c>
      <c r="J368" s="153"/>
      <c r="K368" s="120">
        <f t="shared" si="15"/>
        <v>0</v>
      </c>
      <c r="L368" s="119" t="s">
        <v>51</v>
      </c>
      <c r="M368" s="119" t="s">
        <v>17</v>
      </c>
      <c r="N368" s="122" t="s">
        <v>245</v>
      </c>
      <c r="O368" s="123"/>
    </row>
    <row r="369" spans="1:15">
      <c r="A369" s="107" t="s">
        <v>406</v>
      </c>
      <c r="B369" s="107" t="s">
        <v>407</v>
      </c>
      <c r="C369" s="107" t="s">
        <v>408</v>
      </c>
      <c r="D369" s="107" t="s">
        <v>44</v>
      </c>
      <c r="E369" s="107" t="s">
        <v>58</v>
      </c>
      <c r="F369" s="107" t="s">
        <v>2</v>
      </c>
      <c r="G369" s="25">
        <v>17.989999999999998</v>
      </c>
      <c r="H369" s="109">
        <v>0.22</v>
      </c>
      <c r="I369" s="25">
        <f t="shared" si="16"/>
        <v>14.03</v>
      </c>
      <c r="J369" s="154"/>
      <c r="K369" s="25">
        <f t="shared" si="15"/>
        <v>0</v>
      </c>
      <c r="L369" s="108" t="s">
        <v>51</v>
      </c>
      <c r="M369" s="107" t="s">
        <v>52</v>
      </c>
      <c r="N369" s="111" t="s">
        <v>53</v>
      </c>
      <c r="O369" s="123"/>
    </row>
    <row r="370" spans="1:15">
      <c r="A370" s="107" t="s">
        <v>1778</v>
      </c>
      <c r="B370" s="107" t="s">
        <v>1779</v>
      </c>
      <c r="C370" s="107" t="s">
        <v>1780</v>
      </c>
      <c r="D370" s="107" t="s">
        <v>0</v>
      </c>
      <c r="E370" s="107" t="s">
        <v>650</v>
      </c>
      <c r="F370" s="107" t="s">
        <v>2</v>
      </c>
      <c r="G370" s="25">
        <v>16.989999999999998</v>
      </c>
      <c r="H370" s="109">
        <v>0.22</v>
      </c>
      <c r="I370" s="25">
        <f t="shared" si="16"/>
        <v>13.25</v>
      </c>
      <c r="J370" s="154"/>
      <c r="K370" s="25">
        <f t="shared" si="15"/>
        <v>0</v>
      </c>
      <c r="L370" s="107" t="s">
        <v>51</v>
      </c>
      <c r="M370" s="107" t="s">
        <v>193</v>
      </c>
      <c r="N370" s="111" t="s">
        <v>123</v>
      </c>
      <c r="O370" s="123"/>
    </row>
    <row r="371" spans="1:15">
      <c r="A371" s="107" t="s">
        <v>2043</v>
      </c>
      <c r="B371" s="107" t="s">
        <v>2044</v>
      </c>
      <c r="C371" s="107" t="s">
        <v>2045</v>
      </c>
      <c r="D371" s="107" t="s">
        <v>2046</v>
      </c>
      <c r="E371" s="107" t="s">
        <v>10</v>
      </c>
      <c r="F371" s="107" t="s">
        <v>2</v>
      </c>
      <c r="G371" s="25">
        <v>16.989999999999998</v>
      </c>
      <c r="H371" s="109">
        <v>0.22</v>
      </c>
      <c r="I371" s="25">
        <f t="shared" si="16"/>
        <v>13.25</v>
      </c>
      <c r="J371" s="154"/>
      <c r="K371" s="25">
        <f t="shared" si="15"/>
        <v>0</v>
      </c>
      <c r="L371" s="107" t="s">
        <v>51</v>
      </c>
      <c r="M371" s="107" t="s">
        <v>193</v>
      </c>
      <c r="N371" s="111" t="s">
        <v>552</v>
      </c>
      <c r="O371" s="123"/>
    </row>
    <row r="372" spans="1:15">
      <c r="A372" s="119" t="s">
        <v>1860</v>
      </c>
      <c r="B372" s="119" t="s">
        <v>1861</v>
      </c>
      <c r="C372" s="119" t="s">
        <v>1862</v>
      </c>
      <c r="D372" s="119" t="s">
        <v>1863</v>
      </c>
      <c r="E372" s="119" t="s">
        <v>223</v>
      </c>
      <c r="F372" s="119" t="s">
        <v>2</v>
      </c>
      <c r="G372" s="120">
        <v>17.989999999999998</v>
      </c>
      <c r="H372" s="121">
        <v>0.22</v>
      </c>
      <c r="I372" s="120">
        <f t="shared" si="16"/>
        <v>14.03</v>
      </c>
      <c r="J372" s="153"/>
      <c r="K372" s="120">
        <f t="shared" si="15"/>
        <v>0</v>
      </c>
      <c r="L372" s="119" t="s">
        <v>51</v>
      </c>
      <c r="M372" s="119" t="s">
        <v>270</v>
      </c>
      <c r="N372" s="122" t="s">
        <v>115</v>
      </c>
      <c r="O372" s="123"/>
    </row>
    <row r="373" spans="1:15">
      <c r="A373" s="107" t="s">
        <v>1969</v>
      </c>
      <c r="B373" s="107" t="s">
        <v>1970</v>
      </c>
      <c r="C373" s="107" t="s">
        <v>1971</v>
      </c>
      <c r="D373" s="107" t="s">
        <v>0</v>
      </c>
      <c r="E373" s="107" t="s">
        <v>969</v>
      </c>
      <c r="F373" s="107" t="s">
        <v>2</v>
      </c>
      <c r="G373" s="25">
        <v>16.989999999999998</v>
      </c>
      <c r="H373" s="109">
        <v>0.22</v>
      </c>
      <c r="I373" s="25">
        <f t="shared" si="16"/>
        <v>13.25</v>
      </c>
      <c r="J373" s="154"/>
      <c r="K373" s="25">
        <f t="shared" si="15"/>
        <v>0</v>
      </c>
      <c r="L373" s="107" t="s">
        <v>51</v>
      </c>
      <c r="M373" s="107" t="s">
        <v>193</v>
      </c>
      <c r="N373" s="111" t="s">
        <v>536</v>
      </c>
      <c r="O373" s="123"/>
    </row>
    <row r="374" spans="1:15">
      <c r="A374" s="107" t="s">
        <v>464</v>
      </c>
      <c r="B374" s="107" t="s">
        <v>465</v>
      </c>
      <c r="C374" s="107" t="s">
        <v>466</v>
      </c>
      <c r="D374" s="107" t="s">
        <v>0</v>
      </c>
      <c r="E374" s="107" t="s">
        <v>58</v>
      </c>
      <c r="F374" s="107" t="s">
        <v>2</v>
      </c>
      <c r="G374" s="25">
        <v>17.989999999999998</v>
      </c>
      <c r="H374" s="109">
        <v>0.22</v>
      </c>
      <c r="I374" s="25">
        <f t="shared" si="16"/>
        <v>14.03</v>
      </c>
      <c r="J374" s="154"/>
      <c r="K374" s="25">
        <f t="shared" si="15"/>
        <v>0</v>
      </c>
      <c r="L374" s="108" t="s">
        <v>51</v>
      </c>
      <c r="M374" s="107" t="s">
        <v>52</v>
      </c>
      <c r="N374" s="111" t="s">
        <v>30</v>
      </c>
      <c r="O374" s="123"/>
    </row>
    <row r="375" spans="1:15">
      <c r="A375" s="119" t="s">
        <v>2050</v>
      </c>
      <c r="B375" s="119" t="s">
        <v>2051</v>
      </c>
      <c r="C375" s="119" t="s">
        <v>2052</v>
      </c>
      <c r="D375" s="119" t="s">
        <v>0</v>
      </c>
      <c r="E375" s="119" t="s">
        <v>45</v>
      </c>
      <c r="F375" s="119" t="s">
        <v>2</v>
      </c>
      <c r="G375" s="120">
        <v>16.989999999999998</v>
      </c>
      <c r="H375" s="121">
        <v>0.22</v>
      </c>
      <c r="I375" s="120">
        <f t="shared" si="16"/>
        <v>13.25</v>
      </c>
      <c r="J375" s="153"/>
      <c r="K375" s="120">
        <f t="shared" si="15"/>
        <v>0</v>
      </c>
      <c r="L375" s="119" t="s">
        <v>51</v>
      </c>
      <c r="M375" s="119" t="s">
        <v>289</v>
      </c>
      <c r="N375" s="122" t="s">
        <v>111</v>
      </c>
      <c r="O375" s="123"/>
    </row>
    <row r="376" spans="1:15">
      <c r="A376" s="107" t="s">
        <v>532</v>
      </c>
      <c r="B376" s="107" t="s">
        <v>533</v>
      </c>
      <c r="C376" s="107" t="s">
        <v>534</v>
      </c>
      <c r="D376" s="107" t="s">
        <v>535</v>
      </c>
      <c r="E376" s="107" t="s">
        <v>151</v>
      </c>
      <c r="F376" s="107" t="s">
        <v>2</v>
      </c>
      <c r="G376" s="25">
        <v>18.989999999999998</v>
      </c>
      <c r="H376" s="109">
        <v>0.22</v>
      </c>
      <c r="I376" s="25">
        <f t="shared" si="16"/>
        <v>14.81</v>
      </c>
      <c r="J376" s="154"/>
      <c r="K376" s="25">
        <f t="shared" si="15"/>
        <v>0</v>
      </c>
      <c r="L376" s="107" t="s">
        <v>51</v>
      </c>
      <c r="M376" s="107" t="s">
        <v>17</v>
      </c>
      <c r="N376" s="111" t="s">
        <v>536</v>
      </c>
      <c r="O376" s="123"/>
    </row>
    <row r="377" spans="1:15">
      <c r="A377" s="107" t="s">
        <v>537</v>
      </c>
      <c r="B377" s="107" t="s">
        <v>538</v>
      </c>
      <c r="C377" s="107" t="s">
        <v>534</v>
      </c>
      <c r="D377" s="107" t="s">
        <v>539</v>
      </c>
      <c r="E377" s="107" t="s">
        <v>151</v>
      </c>
      <c r="F377" s="107" t="s">
        <v>2</v>
      </c>
      <c r="G377" s="25">
        <v>18.989999999999998</v>
      </c>
      <c r="H377" s="109">
        <v>0.22</v>
      </c>
      <c r="I377" s="25">
        <f t="shared" si="16"/>
        <v>14.81</v>
      </c>
      <c r="J377" s="154"/>
      <c r="K377" s="25">
        <f t="shared" si="15"/>
        <v>0</v>
      </c>
      <c r="L377" s="107" t="s">
        <v>51</v>
      </c>
      <c r="M377" s="107" t="s">
        <v>17</v>
      </c>
      <c r="N377" s="111" t="s">
        <v>92</v>
      </c>
      <c r="O377" s="123"/>
    </row>
    <row r="378" spans="1:15">
      <c r="A378" s="107" t="s">
        <v>460</v>
      </c>
      <c r="B378" s="107" t="s">
        <v>461</v>
      </c>
      <c r="C378" s="107" t="s">
        <v>462</v>
      </c>
      <c r="D378" s="107" t="s">
        <v>0</v>
      </c>
      <c r="E378" s="107" t="s">
        <v>463</v>
      </c>
      <c r="F378" s="107" t="s">
        <v>2</v>
      </c>
      <c r="G378" s="25">
        <v>17.989999999999998</v>
      </c>
      <c r="H378" s="109">
        <v>0.22</v>
      </c>
      <c r="I378" s="25">
        <f t="shared" si="16"/>
        <v>14.03</v>
      </c>
      <c r="J378" s="154"/>
      <c r="K378" s="25">
        <f t="shared" si="15"/>
        <v>0</v>
      </c>
      <c r="L378" s="108" t="s">
        <v>51</v>
      </c>
      <c r="M378" s="107" t="s">
        <v>17</v>
      </c>
      <c r="N378" s="111" t="s">
        <v>66</v>
      </c>
      <c r="O378" s="123"/>
    </row>
    <row r="379" spans="1:15">
      <c r="A379" s="107" t="s">
        <v>1894</v>
      </c>
      <c r="B379" s="107" t="s">
        <v>1895</v>
      </c>
      <c r="C379" s="107" t="s">
        <v>1896</v>
      </c>
      <c r="D379" s="107" t="s">
        <v>1897</v>
      </c>
      <c r="E379" s="107" t="s">
        <v>947</v>
      </c>
      <c r="F379" s="107" t="s">
        <v>2</v>
      </c>
      <c r="G379" s="25">
        <v>17.989999999999998</v>
      </c>
      <c r="H379" s="109">
        <v>0.22</v>
      </c>
      <c r="I379" s="25">
        <f t="shared" si="16"/>
        <v>14.03</v>
      </c>
      <c r="J379" s="154"/>
      <c r="K379" s="25">
        <f t="shared" si="15"/>
        <v>0</v>
      </c>
      <c r="L379" s="107" t="s">
        <v>51</v>
      </c>
      <c r="M379" s="107" t="s">
        <v>1193</v>
      </c>
      <c r="N379" s="111" t="s">
        <v>132</v>
      </c>
      <c r="O379" s="123"/>
    </row>
    <row r="380" spans="1:15">
      <c r="A380" s="107" t="s">
        <v>445</v>
      </c>
      <c r="B380" s="107" t="s">
        <v>446</v>
      </c>
      <c r="C380" s="107" t="s">
        <v>447</v>
      </c>
      <c r="D380" s="107" t="s">
        <v>0</v>
      </c>
      <c r="E380" s="107" t="s">
        <v>146</v>
      </c>
      <c r="F380" s="107" t="s">
        <v>2</v>
      </c>
      <c r="G380" s="25">
        <v>17.989999999999998</v>
      </c>
      <c r="H380" s="109">
        <v>0.22</v>
      </c>
      <c r="I380" s="25">
        <f t="shared" si="16"/>
        <v>14.03</v>
      </c>
      <c r="J380" s="154"/>
      <c r="K380" s="25">
        <f t="shared" si="15"/>
        <v>0</v>
      </c>
      <c r="L380" s="108" t="s">
        <v>51</v>
      </c>
      <c r="M380" s="107" t="s">
        <v>4</v>
      </c>
      <c r="N380" s="111" t="s">
        <v>405</v>
      </c>
      <c r="O380" s="123"/>
    </row>
    <row r="381" spans="1:15">
      <c r="A381" s="119" t="s">
        <v>491</v>
      </c>
      <c r="B381" s="119" t="s">
        <v>3359</v>
      </c>
      <c r="C381" s="119" t="s">
        <v>492</v>
      </c>
      <c r="D381" s="119" t="s">
        <v>493</v>
      </c>
      <c r="E381" s="119" t="s">
        <v>131</v>
      </c>
      <c r="F381" s="119" t="s">
        <v>2</v>
      </c>
      <c r="G381" s="120">
        <v>29.99</v>
      </c>
      <c r="H381" s="121">
        <v>0.22</v>
      </c>
      <c r="I381" s="120">
        <f t="shared" si="16"/>
        <v>23.39</v>
      </c>
      <c r="J381" s="153"/>
      <c r="K381" s="120">
        <f t="shared" si="15"/>
        <v>0</v>
      </c>
      <c r="L381" s="119" t="s">
        <v>51</v>
      </c>
      <c r="M381" s="119" t="s">
        <v>494</v>
      </c>
      <c r="N381" s="122" t="s">
        <v>495</v>
      </c>
      <c r="O381" s="123"/>
    </row>
    <row r="382" spans="1:15">
      <c r="A382" s="119" t="s">
        <v>1839</v>
      </c>
      <c r="B382" s="119" t="s">
        <v>3360</v>
      </c>
      <c r="C382" s="119" t="s">
        <v>492</v>
      </c>
      <c r="D382" s="119" t="s">
        <v>493</v>
      </c>
      <c r="E382" s="119" t="s">
        <v>131</v>
      </c>
      <c r="F382" s="119" t="s">
        <v>2</v>
      </c>
      <c r="G382" s="120">
        <v>39.99</v>
      </c>
      <c r="H382" s="121">
        <v>0.22</v>
      </c>
      <c r="I382" s="120">
        <f t="shared" si="16"/>
        <v>31.19</v>
      </c>
      <c r="J382" s="153"/>
      <c r="K382" s="120">
        <f t="shared" si="15"/>
        <v>0</v>
      </c>
      <c r="L382" s="119" t="s">
        <v>51</v>
      </c>
      <c r="M382" s="119" t="s">
        <v>494</v>
      </c>
      <c r="N382" s="122" t="s">
        <v>123</v>
      </c>
      <c r="O382" s="123"/>
    </row>
    <row r="383" spans="1:15">
      <c r="A383" s="107" t="s">
        <v>1864</v>
      </c>
      <c r="B383" s="107" t="s">
        <v>1865</v>
      </c>
      <c r="C383" s="107" t="s">
        <v>1866</v>
      </c>
      <c r="D383" s="107" t="s">
        <v>1865</v>
      </c>
      <c r="E383" s="107" t="s">
        <v>455</v>
      </c>
      <c r="F383" s="107" t="s">
        <v>2</v>
      </c>
      <c r="G383" s="25">
        <v>16.989999999999998</v>
      </c>
      <c r="H383" s="109">
        <v>0.22</v>
      </c>
      <c r="I383" s="25">
        <f t="shared" si="16"/>
        <v>13.25</v>
      </c>
      <c r="J383" s="154"/>
      <c r="K383" s="25">
        <f t="shared" si="15"/>
        <v>0</v>
      </c>
      <c r="L383" s="107" t="s">
        <v>51</v>
      </c>
      <c r="M383" s="107" t="s">
        <v>100</v>
      </c>
      <c r="N383" s="111" t="s">
        <v>228</v>
      </c>
      <c r="O383" s="123"/>
    </row>
    <row r="384" spans="1:15">
      <c r="A384" s="107" t="s">
        <v>1799</v>
      </c>
      <c r="B384" s="107" t="s">
        <v>1800</v>
      </c>
      <c r="C384" s="107" t="s">
        <v>1801</v>
      </c>
      <c r="D384" s="107" t="s">
        <v>0</v>
      </c>
      <c r="E384" s="107" t="s">
        <v>244</v>
      </c>
      <c r="F384" s="107" t="s">
        <v>2</v>
      </c>
      <c r="G384" s="25">
        <v>16.989999999999998</v>
      </c>
      <c r="H384" s="109">
        <v>0.22</v>
      </c>
      <c r="I384" s="25">
        <f t="shared" si="16"/>
        <v>13.25</v>
      </c>
      <c r="J384" s="154"/>
      <c r="K384" s="25">
        <f t="shared" si="15"/>
        <v>0</v>
      </c>
      <c r="L384" s="107" t="s">
        <v>51</v>
      </c>
      <c r="M384" s="107" t="s">
        <v>1291</v>
      </c>
      <c r="N384" s="111" t="s">
        <v>24</v>
      </c>
      <c r="O384" s="123"/>
    </row>
    <row r="385" spans="1:15">
      <c r="A385" s="107" t="s">
        <v>1930</v>
      </c>
      <c r="B385" s="107" t="s">
        <v>1931</v>
      </c>
      <c r="C385" s="107" t="s">
        <v>1932</v>
      </c>
      <c r="D385" s="107" t="s">
        <v>1933</v>
      </c>
      <c r="E385" s="107" t="s">
        <v>1</v>
      </c>
      <c r="F385" s="107" t="s">
        <v>2</v>
      </c>
      <c r="G385" s="25">
        <v>16.989999999999998</v>
      </c>
      <c r="H385" s="109">
        <v>0.22</v>
      </c>
      <c r="I385" s="25">
        <f t="shared" si="16"/>
        <v>13.25</v>
      </c>
      <c r="J385" s="154"/>
      <c r="K385" s="25">
        <f t="shared" si="15"/>
        <v>0</v>
      </c>
      <c r="L385" s="107" t="s">
        <v>51</v>
      </c>
      <c r="M385" s="107" t="s">
        <v>193</v>
      </c>
      <c r="N385" s="111" t="s">
        <v>142</v>
      </c>
      <c r="O385" s="123"/>
    </row>
    <row r="386" spans="1:15">
      <c r="A386" s="107" t="s">
        <v>1947</v>
      </c>
      <c r="B386" s="107" t="s">
        <v>1948</v>
      </c>
      <c r="C386" s="107" t="s">
        <v>1949</v>
      </c>
      <c r="D386" s="107" t="s">
        <v>1950</v>
      </c>
      <c r="E386" s="107" t="s">
        <v>511</v>
      </c>
      <c r="F386" s="107" t="s">
        <v>2</v>
      </c>
      <c r="G386" s="25">
        <v>17.989999999999998</v>
      </c>
      <c r="H386" s="109">
        <v>0.22</v>
      </c>
      <c r="I386" s="25">
        <f t="shared" si="16"/>
        <v>14.03</v>
      </c>
      <c r="J386" s="154"/>
      <c r="K386" s="25">
        <f t="shared" si="15"/>
        <v>0</v>
      </c>
      <c r="L386" s="107" t="s">
        <v>51</v>
      </c>
      <c r="M386" s="107" t="s">
        <v>1347</v>
      </c>
      <c r="N386" s="111" t="s">
        <v>1951</v>
      </c>
      <c r="O386" s="123"/>
    </row>
    <row r="387" spans="1:15">
      <c r="A387" s="119" t="s">
        <v>2005</v>
      </c>
      <c r="B387" s="119" t="s">
        <v>2006</v>
      </c>
      <c r="C387" s="119" t="s">
        <v>2007</v>
      </c>
      <c r="D387" s="119" t="s">
        <v>2008</v>
      </c>
      <c r="E387" s="119" t="s">
        <v>136</v>
      </c>
      <c r="F387" s="119" t="s">
        <v>2</v>
      </c>
      <c r="G387" s="120">
        <v>17.989999999999998</v>
      </c>
      <c r="H387" s="121">
        <v>0.22</v>
      </c>
      <c r="I387" s="120">
        <f t="shared" si="16"/>
        <v>14.03</v>
      </c>
      <c r="J387" s="153"/>
      <c r="K387" s="120">
        <f t="shared" si="15"/>
        <v>0</v>
      </c>
      <c r="L387" s="119" t="s">
        <v>51</v>
      </c>
      <c r="M387" s="119" t="s">
        <v>193</v>
      </c>
      <c r="N387" s="122" t="s">
        <v>180</v>
      </c>
      <c r="O387" s="123"/>
    </row>
    <row r="388" spans="1:15">
      <c r="A388" s="119" t="s">
        <v>1766</v>
      </c>
      <c r="B388" s="119" t="s">
        <v>1767</v>
      </c>
      <c r="C388" s="119" t="s">
        <v>1768</v>
      </c>
      <c r="D388" s="119" t="s">
        <v>1769</v>
      </c>
      <c r="E388" s="119" t="s">
        <v>1770</v>
      </c>
      <c r="F388" s="119" t="s">
        <v>2</v>
      </c>
      <c r="G388" s="120">
        <v>16.989999999999998</v>
      </c>
      <c r="H388" s="121">
        <v>0.22</v>
      </c>
      <c r="I388" s="120">
        <f t="shared" si="16"/>
        <v>13.25</v>
      </c>
      <c r="J388" s="153"/>
      <c r="K388" s="120">
        <f t="shared" si="15"/>
        <v>0</v>
      </c>
      <c r="L388" s="119" t="s">
        <v>51</v>
      </c>
      <c r="M388" s="119" t="s">
        <v>1193</v>
      </c>
      <c r="N388" s="122" t="s">
        <v>82</v>
      </c>
      <c r="O388" s="123"/>
    </row>
    <row r="389" spans="1:15">
      <c r="A389" s="119" t="s">
        <v>1901</v>
      </c>
      <c r="B389" s="119" t="s">
        <v>1902</v>
      </c>
      <c r="C389" s="119" t="s">
        <v>1903</v>
      </c>
      <c r="D389" s="119" t="s">
        <v>1904</v>
      </c>
      <c r="E389" s="119" t="s">
        <v>947</v>
      </c>
      <c r="F389" s="119" t="s">
        <v>2</v>
      </c>
      <c r="G389" s="120">
        <v>17.989999999999998</v>
      </c>
      <c r="H389" s="121">
        <v>0.22</v>
      </c>
      <c r="I389" s="120">
        <f t="shared" ref="I389:I411" si="17">ROUND((G389*0.78),2)</f>
        <v>14.03</v>
      </c>
      <c r="J389" s="153"/>
      <c r="K389" s="120">
        <f t="shared" si="15"/>
        <v>0</v>
      </c>
      <c r="L389" s="119" t="s">
        <v>51</v>
      </c>
      <c r="M389" s="119" t="s">
        <v>270</v>
      </c>
      <c r="N389" s="122" t="s">
        <v>82</v>
      </c>
      <c r="O389" s="123"/>
    </row>
    <row r="390" spans="1:15">
      <c r="A390" s="107" t="s">
        <v>1819</v>
      </c>
      <c r="B390" s="107" t="s">
        <v>1820</v>
      </c>
      <c r="C390" s="107" t="s">
        <v>1821</v>
      </c>
      <c r="D390" s="107" t="s">
        <v>1822</v>
      </c>
      <c r="E390" s="107" t="s">
        <v>1730</v>
      </c>
      <c r="F390" s="107" t="s">
        <v>2</v>
      </c>
      <c r="G390" s="25">
        <v>17.989999999999998</v>
      </c>
      <c r="H390" s="109">
        <v>0.22</v>
      </c>
      <c r="I390" s="25">
        <f t="shared" si="17"/>
        <v>14.03</v>
      </c>
      <c r="J390" s="154"/>
      <c r="K390" s="25">
        <f t="shared" si="15"/>
        <v>0</v>
      </c>
      <c r="L390" s="107" t="s">
        <v>51</v>
      </c>
      <c r="M390" s="107" t="s">
        <v>1823</v>
      </c>
      <c r="N390" s="111" t="s">
        <v>214</v>
      </c>
      <c r="O390" s="123"/>
    </row>
    <row r="391" spans="1:15">
      <c r="A391" s="107" t="s">
        <v>477</v>
      </c>
      <c r="B391" s="107" t="s">
        <v>478</v>
      </c>
      <c r="C391" s="107" t="s">
        <v>479</v>
      </c>
      <c r="D391" s="107" t="s">
        <v>0</v>
      </c>
      <c r="E391" s="107" t="s">
        <v>119</v>
      </c>
      <c r="F391" s="107" t="s">
        <v>2</v>
      </c>
      <c r="G391" s="25">
        <v>17.989999999999998</v>
      </c>
      <c r="H391" s="109">
        <v>0.22</v>
      </c>
      <c r="I391" s="25">
        <f t="shared" si="17"/>
        <v>14.03</v>
      </c>
      <c r="J391" s="154"/>
      <c r="K391" s="25">
        <f t="shared" si="15"/>
        <v>0</v>
      </c>
      <c r="L391" s="107" t="s">
        <v>51</v>
      </c>
      <c r="M391" s="107" t="s">
        <v>52</v>
      </c>
      <c r="N391" s="111" t="s">
        <v>228</v>
      </c>
      <c r="O391" s="123"/>
    </row>
    <row r="392" spans="1:15">
      <c r="A392" s="107" t="s">
        <v>1847</v>
      </c>
      <c r="B392" s="107" t="s">
        <v>1848</v>
      </c>
      <c r="C392" s="107" t="s">
        <v>1849</v>
      </c>
      <c r="D392" s="107" t="s">
        <v>1850</v>
      </c>
      <c r="E392" s="107" t="s">
        <v>455</v>
      </c>
      <c r="F392" s="107" t="s">
        <v>2</v>
      </c>
      <c r="G392" s="25">
        <v>16.989999999999998</v>
      </c>
      <c r="H392" s="109">
        <v>0.22</v>
      </c>
      <c r="I392" s="25">
        <f t="shared" si="17"/>
        <v>13.25</v>
      </c>
      <c r="J392" s="154"/>
      <c r="K392" s="25">
        <f t="shared" si="15"/>
        <v>0</v>
      </c>
      <c r="L392" s="107" t="s">
        <v>51</v>
      </c>
      <c r="M392" s="107" t="s">
        <v>193</v>
      </c>
      <c r="N392" s="111" t="s">
        <v>5</v>
      </c>
      <c r="O392" s="123"/>
    </row>
    <row r="393" spans="1:15">
      <c r="A393" s="107" t="s">
        <v>1802</v>
      </c>
      <c r="B393" s="107" t="s">
        <v>1803</v>
      </c>
      <c r="C393" s="107" t="s">
        <v>1804</v>
      </c>
      <c r="D393" s="107" t="s">
        <v>0</v>
      </c>
      <c r="E393" s="107" t="s">
        <v>127</v>
      </c>
      <c r="F393" s="107" t="s">
        <v>2</v>
      </c>
      <c r="G393" s="25">
        <v>17.989999999999998</v>
      </c>
      <c r="H393" s="109">
        <v>0.22</v>
      </c>
      <c r="I393" s="25">
        <f t="shared" si="17"/>
        <v>14.03</v>
      </c>
      <c r="J393" s="154"/>
      <c r="K393" s="25">
        <f t="shared" si="15"/>
        <v>0</v>
      </c>
      <c r="L393" s="107" t="s">
        <v>51</v>
      </c>
      <c r="M393" s="107" t="s">
        <v>193</v>
      </c>
      <c r="N393" s="111" t="s">
        <v>64</v>
      </c>
      <c r="O393" s="123"/>
    </row>
    <row r="394" spans="1:15">
      <c r="A394" s="107" t="s">
        <v>451</v>
      </c>
      <c r="B394" s="107" t="s">
        <v>452</v>
      </c>
      <c r="C394" s="107" t="s">
        <v>453</v>
      </c>
      <c r="D394" s="107" t="s">
        <v>454</v>
      </c>
      <c r="E394" s="107" t="s">
        <v>455</v>
      </c>
      <c r="F394" s="107" t="s">
        <v>2</v>
      </c>
      <c r="G394" s="25">
        <v>17.989999999999998</v>
      </c>
      <c r="H394" s="109">
        <v>0.22</v>
      </c>
      <c r="I394" s="25">
        <f t="shared" si="17"/>
        <v>14.03</v>
      </c>
      <c r="J394" s="154"/>
      <c r="K394" s="25">
        <f t="shared" si="15"/>
        <v>0</v>
      </c>
      <c r="L394" s="108" t="s">
        <v>51</v>
      </c>
      <c r="M394" s="107" t="s">
        <v>17</v>
      </c>
      <c r="N394" s="111" t="s">
        <v>401</v>
      </c>
      <c r="O394" s="123"/>
    </row>
    <row r="395" spans="1:15">
      <c r="A395" s="107" t="s">
        <v>521</v>
      </c>
      <c r="B395" s="107" t="s">
        <v>522</v>
      </c>
      <c r="C395" s="107" t="s">
        <v>523</v>
      </c>
      <c r="D395" s="107" t="s">
        <v>524</v>
      </c>
      <c r="E395" s="107" t="s">
        <v>520</v>
      </c>
      <c r="F395" s="107" t="s">
        <v>2</v>
      </c>
      <c r="G395" s="25">
        <v>18.989999999999998</v>
      </c>
      <c r="H395" s="109">
        <v>0.22</v>
      </c>
      <c r="I395" s="25">
        <f t="shared" si="17"/>
        <v>14.81</v>
      </c>
      <c r="J395" s="154"/>
      <c r="K395" s="25">
        <f t="shared" si="15"/>
        <v>0</v>
      </c>
      <c r="L395" s="107" t="s">
        <v>51</v>
      </c>
      <c r="M395" s="107" t="s">
        <v>372</v>
      </c>
      <c r="N395" s="111" t="s">
        <v>245</v>
      </c>
      <c r="O395" s="123"/>
    </row>
    <row r="396" spans="1:15">
      <c r="A396" s="107" t="s">
        <v>1756</v>
      </c>
      <c r="B396" s="107" t="s">
        <v>1757</v>
      </c>
      <c r="C396" s="107" t="s">
        <v>1758</v>
      </c>
      <c r="D396" s="107" t="s">
        <v>1757</v>
      </c>
      <c r="E396" s="107" t="s">
        <v>1553</v>
      </c>
      <c r="F396" s="107" t="s">
        <v>2</v>
      </c>
      <c r="G396" s="25">
        <v>16.989999999999998</v>
      </c>
      <c r="H396" s="109">
        <v>0.22</v>
      </c>
      <c r="I396" s="25">
        <f t="shared" si="17"/>
        <v>13.25</v>
      </c>
      <c r="J396" s="154"/>
      <c r="K396" s="25">
        <f t="shared" si="15"/>
        <v>0</v>
      </c>
      <c r="L396" s="107" t="s">
        <v>51</v>
      </c>
      <c r="M396" s="107" t="s">
        <v>270</v>
      </c>
      <c r="N396" s="111" t="s">
        <v>82</v>
      </c>
      <c r="O396" s="123"/>
    </row>
    <row r="397" spans="1:15">
      <c r="A397" s="107" t="s">
        <v>1944</v>
      </c>
      <c r="B397" s="107" t="s">
        <v>1945</v>
      </c>
      <c r="C397" s="107" t="s">
        <v>1946</v>
      </c>
      <c r="D397" s="107" t="s">
        <v>0</v>
      </c>
      <c r="E397" s="107" t="s">
        <v>119</v>
      </c>
      <c r="F397" s="107" t="s">
        <v>2</v>
      </c>
      <c r="G397" s="25">
        <v>16.989999999999998</v>
      </c>
      <c r="H397" s="109">
        <v>0.22</v>
      </c>
      <c r="I397" s="25">
        <f t="shared" si="17"/>
        <v>13.25</v>
      </c>
      <c r="J397" s="154"/>
      <c r="K397" s="25">
        <f t="shared" si="15"/>
        <v>0</v>
      </c>
      <c r="L397" s="107" t="s">
        <v>51</v>
      </c>
      <c r="M397" s="107" t="s">
        <v>193</v>
      </c>
      <c r="N397" s="111" t="s">
        <v>71</v>
      </c>
      <c r="O397" s="123"/>
    </row>
    <row r="398" spans="1:15">
      <c r="A398" s="119" t="s">
        <v>1937</v>
      </c>
      <c r="B398" s="119" t="s">
        <v>1938</v>
      </c>
      <c r="C398" s="119" t="s">
        <v>1939</v>
      </c>
      <c r="D398" s="119" t="s">
        <v>1940</v>
      </c>
      <c r="E398" s="119" t="s">
        <v>16</v>
      </c>
      <c r="F398" s="119" t="s">
        <v>2</v>
      </c>
      <c r="G398" s="120">
        <v>9.99</v>
      </c>
      <c r="H398" s="121">
        <v>0.22</v>
      </c>
      <c r="I398" s="120">
        <f t="shared" si="17"/>
        <v>7.79</v>
      </c>
      <c r="J398" s="153"/>
      <c r="K398" s="120">
        <f t="shared" si="15"/>
        <v>0</v>
      </c>
      <c r="L398" s="119" t="s">
        <v>51</v>
      </c>
      <c r="M398" s="119" t="s">
        <v>193</v>
      </c>
      <c r="N398" s="122" t="s">
        <v>245</v>
      </c>
      <c r="O398" s="123"/>
    </row>
    <row r="399" spans="1:15">
      <c r="A399" s="119" t="s">
        <v>1771</v>
      </c>
      <c r="B399" s="119" t="s">
        <v>1772</v>
      </c>
      <c r="C399" s="119" t="s">
        <v>1773</v>
      </c>
      <c r="D399" s="119" t="s">
        <v>1774</v>
      </c>
      <c r="E399" s="119" t="s">
        <v>16</v>
      </c>
      <c r="F399" s="119" t="s">
        <v>2</v>
      </c>
      <c r="G399" s="120">
        <v>17.989999999999998</v>
      </c>
      <c r="H399" s="121">
        <v>0.22</v>
      </c>
      <c r="I399" s="120">
        <f t="shared" si="17"/>
        <v>14.03</v>
      </c>
      <c r="J399" s="153"/>
      <c r="K399" s="120">
        <f t="shared" si="15"/>
        <v>0</v>
      </c>
      <c r="L399" s="119" t="s">
        <v>51</v>
      </c>
      <c r="M399" s="119" t="s">
        <v>193</v>
      </c>
      <c r="N399" s="122" t="s">
        <v>92</v>
      </c>
      <c r="O399" s="123"/>
    </row>
    <row r="400" spans="1:15">
      <c r="A400" s="119" t="s">
        <v>1996</v>
      </c>
      <c r="B400" s="119" t="s">
        <v>1997</v>
      </c>
      <c r="C400" s="119" t="s">
        <v>1773</v>
      </c>
      <c r="D400" s="119" t="s">
        <v>1774</v>
      </c>
      <c r="E400" s="119" t="s">
        <v>16</v>
      </c>
      <c r="F400" s="119" t="s">
        <v>2</v>
      </c>
      <c r="G400" s="120">
        <v>16.989999999999998</v>
      </c>
      <c r="H400" s="121">
        <v>0.22</v>
      </c>
      <c r="I400" s="120">
        <f t="shared" si="17"/>
        <v>13.25</v>
      </c>
      <c r="J400" s="153"/>
      <c r="K400" s="120">
        <f t="shared" si="15"/>
        <v>0</v>
      </c>
      <c r="L400" s="119" t="s">
        <v>51</v>
      </c>
      <c r="M400" s="119" t="s">
        <v>193</v>
      </c>
      <c r="N400" s="122" t="s">
        <v>277</v>
      </c>
      <c r="O400" s="123"/>
    </row>
    <row r="401" spans="1:15">
      <c r="A401" s="107" t="s">
        <v>1886</v>
      </c>
      <c r="B401" s="107" t="s">
        <v>1887</v>
      </c>
      <c r="C401" s="107" t="s">
        <v>1888</v>
      </c>
      <c r="D401" s="107" t="s">
        <v>1889</v>
      </c>
      <c r="E401" s="107" t="s">
        <v>119</v>
      </c>
      <c r="F401" s="107" t="s">
        <v>2</v>
      </c>
      <c r="G401" s="25">
        <v>16.989999999999998</v>
      </c>
      <c r="H401" s="109">
        <v>0.22</v>
      </c>
      <c r="I401" s="25">
        <f t="shared" si="17"/>
        <v>13.25</v>
      </c>
      <c r="J401" s="154"/>
      <c r="K401" s="25">
        <f t="shared" si="15"/>
        <v>0</v>
      </c>
      <c r="L401" s="107" t="s">
        <v>51</v>
      </c>
      <c r="M401" s="107" t="s">
        <v>193</v>
      </c>
      <c r="N401" s="111" t="s">
        <v>625</v>
      </c>
      <c r="O401" s="123"/>
    </row>
    <row r="402" spans="1:15">
      <c r="A402" s="107" t="s">
        <v>442</v>
      </c>
      <c r="B402" s="107" t="s">
        <v>443</v>
      </c>
      <c r="C402" s="107" t="s">
        <v>444</v>
      </c>
      <c r="D402" s="107" t="s">
        <v>0</v>
      </c>
      <c r="E402" s="107" t="s">
        <v>58</v>
      </c>
      <c r="F402" s="107" t="s">
        <v>2</v>
      </c>
      <c r="G402" s="25">
        <v>17.989999999999998</v>
      </c>
      <c r="H402" s="109">
        <v>0.22</v>
      </c>
      <c r="I402" s="25">
        <f t="shared" si="17"/>
        <v>14.03</v>
      </c>
      <c r="J402" s="154"/>
      <c r="K402" s="25">
        <f t="shared" si="15"/>
        <v>0</v>
      </c>
      <c r="L402" s="108" t="s">
        <v>51</v>
      </c>
      <c r="M402" s="107" t="s">
        <v>52</v>
      </c>
      <c r="N402" s="111" t="s">
        <v>137</v>
      </c>
      <c r="O402" s="123"/>
    </row>
    <row r="403" spans="1:15">
      <c r="A403" s="107" t="s">
        <v>422</v>
      </c>
      <c r="B403" s="107" t="s">
        <v>423</v>
      </c>
      <c r="C403" s="107" t="s">
        <v>424</v>
      </c>
      <c r="D403" s="107" t="s">
        <v>0</v>
      </c>
      <c r="E403" s="107" t="s">
        <v>299</v>
      </c>
      <c r="F403" s="107" t="s">
        <v>2</v>
      </c>
      <c r="G403" s="25">
        <v>17.989999999999998</v>
      </c>
      <c r="H403" s="109">
        <v>0.22</v>
      </c>
      <c r="I403" s="25">
        <f t="shared" si="17"/>
        <v>14.03</v>
      </c>
      <c r="J403" s="154"/>
      <c r="K403" s="25">
        <f t="shared" si="15"/>
        <v>0</v>
      </c>
      <c r="L403" s="108" t="s">
        <v>51</v>
      </c>
      <c r="M403" s="107" t="s">
        <v>17</v>
      </c>
      <c r="N403" s="111" t="s">
        <v>167</v>
      </c>
      <c r="O403" s="123"/>
    </row>
    <row r="404" spans="1:15">
      <c r="A404" s="107" t="s">
        <v>1844</v>
      </c>
      <c r="B404" s="107" t="s">
        <v>1845</v>
      </c>
      <c r="C404" s="107" t="s">
        <v>1846</v>
      </c>
      <c r="D404" s="107" t="s">
        <v>0</v>
      </c>
      <c r="E404" s="107" t="s">
        <v>159</v>
      </c>
      <c r="F404" s="107" t="s">
        <v>2</v>
      </c>
      <c r="G404" s="25">
        <v>16.989999999999998</v>
      </c>
      <c r="H404" s="109">
        <v>0.22</v>
      </c>
      <c r="I404" s="25">
        <f t="shared" si="17"/>
        <v>13.25</v>
      </c>
      <c r="J404" s="154"/>
      <c r="K404" s="25">
        <f t="shared" si="15"/>
        <v>0</v>
      </c>
      <c r="L404" s="107" t="s">
        <v>51</v>
      </c>
      <c r="M404" s="107" t="s">
        <v>193</v>
      </c>
      <c r="N404" s="111" t="s">
        <v>59</v>
      </c>
      <c r="O404" s="123"/>
    </row>
    <row r="405" spans="1:15">
      <c r="A405" s="119" t="s">
        <v>1879</v>
      </c>
      <c r="B405" s="119" t="s">
        <v>1880</v>
      </c>
      <c r="C405" s="119" t="s">
        <v>1881</v>
      </c>
      <c r="D405" s="119" t="s">
        <v>1880</v>
      </c>
      <c r="E405" s="119" t="s">
        <v>947</v>
      </c>
      <c r="F405" s="119" t="s">
        <v>2</v>
      </c>
      <c r="G405" s="120">
        <v>16.989999999999998</v>
      </c>
      <c r="H405" s="121">
        <v>0.22</v>
      </c>
      <c r="I405" s="120">
        <f t="shared" si="17"/>
        <v>13.25</v>
      </c>
      <c r="J405" s="153"/>
      <c r="K405" s="120">
        <f t="shared" si="15"/>
        <v>0</v>
      </c>
      <c r="L405" s="119" t="s">
        <v>51</v>
      </c>
      <c r="M405" s="119" t="s">
        <v>193</v>
      </c>
      <c r="N405" s="122" t="s">
        <v>64</v>
      </c>
      <c r="O405" s="123"/>
    </row>
    <row r="406" spans="1:15">
      <c r="A406" s="107" t="s">
        <v>496</v>
      </c>
      <c r="B406" s="107" t="s">
        <v>497</v>
      </c>
      <c r="C406" s="107" t="s">
        <v>498</v>
      </c>
      <c r="D406" s="107" t="s">
        <v>0</v>
      </c>
      <c r="E406" s="107" t="s">
        <v>499</v>
      </c>
      <c r="F406" s="107" t="s">
        <v>2</v>
      </c>
      <c r="G406" s="25">
        <v>17.95</v>
      </c>
      <c r="H406" s="109">
        <v>0.22</v>
      </c>
      <c r="I406" s="25">
        <f t="shared" si="17"/>
        <v>14</v>
      </c>
      <c r="J406" s="154"/>
      <c r="K406" s="25">
        <f t="shared" si="15"/>
        <v>0</v>
      </c>
      <c r="L406" s="107" t="s">
        <v>51</v>
      </c>
      <c r="M406" s="107" t="s">
        <v>17</v>
      </c>
      <c r="N406" s="111" t="s">
        <v>405</v>
      </c>
      <c r="O406" s="123"/>
    </row>
    <row r="407" spans="1:15">
      <c r="A407" s="107" t="s">
        <v>1998</v>
      </c>
      <c r="B407" s="107" t="s">
        <v>1999</v>
      </c>
      <c r="C407" s="107" t="s">
        <v>2000</v>
      </c>
      <c r="D407" s="107" t="s">
        <v>2001</v>
      </c>
      <c r="E407" s="107" t="s">
        <v>136</v>
      </c>
      <c r="F407" s="107" t="s">
        <v>2</v>
      </c>
      <c r="G407" s="25">
        <v>16.989999999999998</v>
      </c>
      <c r="H407" s="109">
        <v>0.22</v>
      </c>
      <c r="I407" s="25">
        <f t="shared" si="17"/>
        <v>13.25</v>
      </c>
      <c r="J407" s="154"/>
      <c r="K407" s="25">
        <f t="shared" ref="K407:K470" si="18">J407*I407</f>
        <v>0</v>
      </c>
      <c r="L407" s="107" t="s">
        <v>51</v>
      </c>
      <c r="M407" s="107" t="s">
        <v>100</v>
      </c>
      <c r="N407" s="111" t="s">
        <v>71</v>
      </c>
      <c r="O407" s="123"/>
    </row>
    <row r="408" spans="1:15">
      <c r="A408" s="119" t="s">
        <v>1718</v>
      </c>
      <c r="B408" s="119" t="s">
        <v>1719</v>
      </c>
      <c r="C408" s="119" t="s">
        <v>1720</v>
      </c>
      <c r="D408" s="119" t="s">
        <v>0</v>
      </c>
      <c r="E408" s="119" t="s">
        <v>165</v>
      </c>
      <c r="F408" s="119" t="s">
        <v>2</v>
      </c>
      <c r="G408" s="120">
        <v>16.989999999999998</v>
      </c>
      <c r="H408" s="121">
        <v>0.22</v>
      </c>
      <c r="I408" s="120">
        <f t="shared" si="17"/>
        <v>13.25</v>
      </c>
      <c r="J408" s="153"/>
      <c r="K408" s="120">
        <f t="shared" si="18"/>
        <v>0</v>
      </c>
      <c r="L408" s="119" t="s">
        <v>51</v>
      </c>
      <c r="M408" s="119" t="s">
        <v>193</v>
      </c>
      <c r="N408" s="122" t="s">
        <v>64</v>
      </c>
      <c r="O408" s="123"/>
    </row>
    <row r="409" spans="1:15">
      <c r="A409" s="107" t="s">
        <v>540</v>
      </c>
      <c r="B409" s="107" t="s">
        <v>541</v>
      </c>
      <c r="C409" s="107" t="s">
        <v>542</v>
      </c>
      <c r="D409" s="107" t="s">
        <v>543</v>
      </c>
      <c r="E409" s="107" t="s">
        <v>544</v>
      </c>
      <c r="F409" s="107" t="s">
        <v>2</v>
      </c>
      <c r="G409" s="25">
        <v>17.989999999999998</v>
      </c>
      <c r="H409" s="109">
        <v>0.22</v>
      </c>
      <c r="I409" s="25">
        <f t="shared" si="17"/>
        <v>14.03</v>
      </c>
      <c r="J409" s="154"/>
      <c r="K409" s="25">
        <f t="shared" si="18"/>
        <v>0</v>
      </c>
      <c r="L409" s="107" t="s">
        <v>51</v>
      </c>
      <c r="M409" s="107" t="s">
        <v>17</v>
      </c>
      <c r="N409" s="111" t="s">
        <v>137</v>
      </c>
      <c r="O409" s="123"/>
    </row>
    <row r="410" spans="1:15">
      <c r="A410" s="119" t="s">
        <v>1926</v>
      </c>
      <c r="B410" s="119" t="s">
        <v>1927</v>
      </c>
      <c r="C410" s="119" t="s">
        <v>1928</v>
      </c>
      <c r="D410" s="119" t="s">
        <v>1929</v>
      </c>
      <c r="E410" s="119" t="s">
        <v>136</v>
      </c>
      <c r="F410" s="119" t="s">
        <v>2</v>
      </c>
      <c r="G410" s="120">
        <v>16.989999999999998</v>
      </c>
      <c r="H410" s="121">
        <v>0.22</v>
      </c>
      <c r="I410" s="120">
        <f t="shared" si="17"/>
        <v>13.25</v>
      </c>
      <c r="J410" s="153"/>
      <c r="K410" s="120">
        <f t="shared" si="18"/>
        <v>0</v>
      </c>
      <c r="L410" s="119" t="s">
        <v>51</v>
      </c>
      <c r="M410" s="119" t="s">
        <v>193</v>
      </c>
      <c r="N410" s="122" t="s">
        <v>603</v>
      </c>
      <c r="O410" s="123"/>
    </row>
    <row r="411" spans="1:15">
      <c r="A411" s="119" t="s">
        <v>1961</v>
      </c>
      <c r="B411" s="119" t="s">
        <v>1962</v>
      </c>
      <c r="C411" s="119" t="s">
        <v>1963</v>
      </c>
      <c r="D411" s="119" t="s">
        <v>1964</v>
      </c>
      <c r="E411" s="119" t="s">
        <v>266</v>
      </c>
      <c r="F411" s="119" t="s">
        <v>2</v>
      </c>
      <c r="G411" s="120">
        <v>17.989999999999998</v>
      </c>
      <c r="H411" s="121">
        <v>0.22</v>
      </c>
      <c r="I411" s="120">
        <f t="shared" si="17"/>
        <v>14.03</v>
      </c>
      <c r="J411" s="153"/>
      <c r="K411" s="120">
        <f t="shared" si="18"/>
        <v>0</v>
      </c>
      <c r="L411" s="119" t="s">
        <v>51</v>
      </c>
      <c r="M411" s="119" t="s">
        <v>193</v>
      </c>
      <c r="N411" s="122" t="s">
        <v>46</v>
      </c>
      <c r="O411" s="123"/>
    </row>
    <row r="412" spans="1:15">
      <c r="A412" s="107"/>
      <c r="B412" s="107"/>
      <c r="C412" s="107"/>
      <c r="D412" s="107"/>
      <c r="E412" s="107"/>
      <c r="F412" s="107"/>
      <c r="G412" s="25"/>
      <c r="H412" s="109"/>
      <c r="I412" s="25"/>
      <c r="J412" s="154"/>
      <c r="K412" s="25"/>
      <c r="L412" s="107"/>
      <c r="M412" s="107"/>
      <c r="N412" s="111"/>
      <c r="O412" s="123"/>
    </row>
    <row r="413" spans="1:15">
      <c r="A413" s="113" t="s">
        <v>3356</v>
      </c>
      <c r="B413" s="114"/>
      <c r="C413" s="114"/>
      <c r="D413" s="114"/>
      <c r="E413" s="114"/>
      <c r="F413" s="114"/>
      <c r="G413" s="33"/>
      <c r="H413" s="115"/>
      <c r="I413" s="33"/>
      <c r="J413" s="155"/>
      <c r="K413" s="33"/>
      <c r="L413" s="114"/>
      <c r="M413" s="114"/>
      <c r="N413" s="117"/>
      <c r="O413" s="123"/>
    </row>
    <row r="414" spans="1:15">
      <c r="A414" s="107"/>
      <c r="B414" s="107"/>
      <c r="C414" s="107"/>
      <c r="D414" s="107"/>
      <c r="E414" s="107"/>
      <c r="F414" s="107"/>
      <c r="G414" s="25"/>
      <c r="H414" s="109"/>
      <c r="I414" s="25"/>
      <c r="J414" s="154"/>
      <c r="K414" s="25"/>
      <c r="L414" s="107"/>
      <c r="M414" s="107"/>
      <c r="N414" s="111"/>
      <c r="O414" s="123"/>
    </row>
    <row r="415" spans="1:15">
      <c r="A415" s="119" t="s">
        <v>2136</v>
      </c>
      <c r="B415" s="119" t="s">
        <v>2137</v>
      </c>
      <c r="C415" s="119" t="s">
        <v>2138</v>
      </c>
      <c r="D415" s="119" t="s">
        <v>2139</v>
      </c>
      <c r="E415" s="119" t="s">
        <v>1290</v>
      </c>
      <c r="F415" s="119" t="s">
        <v>2</v>
      </c>
      <c r="G415" s="120">
        <v>16.989999999999998</v>
      </c>
      <c r="H415" s="121">
        <v>0.22</v>
      </c>
      <c r="I415" s="120">
        <f t="shared" ref="I415:I450" si="19">ROUND((G415*0.78),2)</f>
        <v>13.25</v>
      </c>
      <c r="J415" s="153"/>
      <c r="K415" s="120">
        <f t="shared" si="18"/>
        <v>0</v>
      </c>
      <c r="L415" s="119" t="s">
        <v>3355</v>
      </c>
      <c r="M415" s="119" t="s">
        <v>270</v>
      </c>
      <c r="N415" s="122" t="s">
        <v>123</v>
      </c>
      <c r="O415" s="123"/>
    </row>
    <row r="416" spans="1:15">
      <c r="A416" s="107" t="s">
        <v>1277</v>
      </c>
      <c r="B416" s="107" t="s">
        <v>1278</v>
      </c>
      <c r="C416" s="107" t="s">
        <v>1279</v>
      </c>
      <c r="D416" s="107" t="s">
        <v>0</v>
      </c>
      <c r="E416" s="107" t="s">
        <v>45</v>
      </c>
      <c r="F416" s="107" t="s">
        <v>2</v>
      </c>
      <c r="G416" s="25">
        <v>16.989999999999998</v>
      </c>
      <c r="H416" s="109">
        <v>0.22</v>
      </c>
      <c r="I416" s="25">
        <f t="shared" si="19"/>
        <v>13.25</v>
      </c>
      <c r="J416" s="154"/>
      <c r="K416" s="25">
        <f t="shared" si="18"/>
        <v>0</v>
      </c>
      <c r="L416" s="107" t="s">
        <v>3350</v>
      </c>
      <c r="M416" s="107" t="s">
        <v>289</v>
      </c>
      <c r="N416" s="111" t="s">
        <v>46</v>
      </c>
      <c r="O416" s="123"/>
    </row>
    <row r="417" spans="1:15">
      <c r="A417" s="107" t="s">
        <v>566</v>
      </c>
      <c r="B417" s="107" t="s">
        <v>567</v>
      </c>
      <c r="C417" s="107" t="s">
        <v>568</v>
      </c>
      <c r="D417" s="107" t="s">
        <v>569</v>
      </c>
      <c r="E417" s="107" t="s">
        <v>281</v>
      </c>
      <c r="F417" s="107" t="s">
        <v>2</v>
      </c>
      <c r="G417" s="25">
        <v>17.989999999999998</v>
      </c>
      <c r="H417" s="109">
        <v>0.22</v>
      </c>
      <c r="I417" s="25">
        <f t="shared" si="19"/>
        <v>14.03</v>
      </c>
      <c r="J417" s="154"/>
      <c r="K417" s="25">
        <f t="shared" si="18"/>
        <v>0</v>
      </c>
      <c r="L417" s="107" t="s">
        <v>3347</v>
      </c>
      <c r="M417" s="107" t="s">
        <v>52</v>
      </c>
      <c r="N417" s="111" t="s">
        <v>36</v>
      </c>
      <c r="O417" s="123"/>
    </row>
    <row r="418" spans="1:15">
      <c r="A418" s="119" t="s">
        <v>194</v>
      </c>
      <c r="B418" s="119" t="s">
        <v>195</v>
      </c>
      <c r="C418" s="119" t="s">
        <v>196</v>
      </c>
      <c r="D418" s="119" t="s">
        <v>0</v>
      </c>
      <c r="E418" s="119" t="s">
        <v>197</v>
      </c>
      <c r="F418" s="119" t="s">
        <v>2</v>
      </c>
      <c r="G418" s="120">
        <v>16.989999999999998</v>
      </c>
      <c r="H418" s="121">
        <v>0.22</v>
      </c>
      <c r="I418" s="120">
        <f t="shared" si="19"/>
        <v>13.25</v>
      </c>
      <c r="J418" s="153"/>
      <c r="K418" s="120">
        <f t="shared" si="18"/>
        <v>0</v>
      </c>
      <c r="L418" s="119" t="s">
        <v>3353</v>
      </c>
      <c r="M418" s="119" t="s">
        <v>193</v>
      </c>
      <c r="N418" s="122" t="s">
        <v>92</v>
      </c>
      <c r="O418" s="123"/>
    </row>
    <row r="419" spans="1:15">
      <c r="A419" s="119" t="s">
        <v>2083</v>
      </c>
      <c r="B419" s="119" t="s">
        <v>2084</v>
      </c>
      <c r="C419" s="119" t="s">
        <v>2085</v>
      </c>
      <c r="D419" s="119" t="s">
        <v>0</v>
      </c>
      <c r="E419" s="119" t="s">
        <v>29</v>
      </c>
      <c r="F419" s="119" t="s">
        <v>2</v>
      </c>
      <c r="G419" s="120">
        <v>18.989999999999998</v>
      </c>
      <c r="H419" s="121">
        <v>0.22</v>
      </c>
      <c r="I419" s="120">
        <f t="shared" si="19"/>
        <v>14.81</v>
      </c>
      <c r="J419" s="153"/>
      <c r="K419" s="120">
        <f t="shared" si="18"/>
        <v>0</v>
      </c>
      <c r="L419" s="119" t="s">
        <v>3348</v>
      </c>
      <c r="M419" s="119" t="s">
        <v>17</v>
      </c>
      <c r="N419" s="122" t="s">
        <v>180</v>
      </c>
      <c r="O419" s="123"/>
    </row>
    <row r="420" spans="1:15">
      <c r="A420" s="119" t="s">
        <v>2099</v>
      </c>
      <c r="B420" s="119" t="s">
        <v>2100</v>
      </c>
      <c r="C420" s="119" t="s">
        <v>2085</v>
      </c>
      <c r="D420" s="119" t="s">
        <v>0</v>
      </c>
      <c r="E420" s="119" t="s">
        <v>244</v>
      </c>
      <c r="F420" s="119" t="s">
        <v>2</v>
      </c>
      <c r="G420" s="120">
        <v>16.989999999999998</v>
      </c>
      <c r="H420" s="121">
        <v>0.22</v>
      </c>
      <c r="I420" s="120">
        <f t="shared" si="19"/>
        <v>13.25</v>
      </c>
      <c r="J420" s="153"/>
      <c r="K420" s="120">
        <f t="shared" si="18"/>
        <v>0</v>
      </c>
      <c r="L420" s="119" t="s">
        <v>3350</v>
      </c>
      <c r="M420" s="119" t="s">
        <v>270</v>
      </c>
      <c r="N420" s="122" t="s">
        <v>66</v>
      </c>
      <c r="O420" s="123"/>
    </row>
    <row r="421" spans="1:15">
      <c r="A421" s="107" t="s">
        <v>2133</v>
      </c>
      <c r="B421" s="107" t="s">
        <v>2134</v>
      </c>
      <c r="C421" s="107" t="s">
        <v>2135</v>
      </c>
      <c r="D421" s="107" t="s">
        <v>0</v>
      </c>
      <c r="E421" s="107" t="s">
        <v>197</v>
      </c>
      <c r="F421" s="107" t="s">
        <v>2</v>
      </c>
      <c r="G421" s="25">
        <v>16.989999999999998</v>
      </c>
      <c r="H421" s="109">
        <v>0.22</v>
      </c>
      <c r="I421" s="25">
        <f t="shared" si="19"/>
        <v>13.25</v>
      </c>
      <c r="J421" s="154"/>
      <c r="K421" s="25">
        <f t="shared" si="18"/>
        <v>0</v>
      </c>
      <c r="L421" s="107" t="s">
        <v>3354</v>
      </c>
      <c r="M421" s="107" t="s">
        <v>100</v>
      </c>
      <c r="N421" s="111" t="s">
        <v>245</v>
      </c>
      <c r="O421" s="123"/>
    </row>
    <row r="422" spans="1:15">
      <c r="A422" s="107" t="s">
        <v>2111</v>
      </c>
      <c r="B422" s="107" t="s">
        <v>2112</v>
      </c>
      <c r="C422" s="107" t="s">
        <v>2113</v>
      </c>
      <c r="D422" s="107" t="s">
        <v>2114</v>
      </c>
      <c r="E422" s="107" t="s">
        <v>544</v>
      </c>
      <c r="F422" s="107" t="s">
        <v>2</v>
      </c>
      <c r="G422" s="25">
        <v>16.989999999999998</v>
      </c>
      <c r="H422" s="109">
        <v>0.22</v>
      </c>
      <c r="I422" s="25">
        <f t="shared" si="19"/>
        <v>13.25</v>
      </c>
      <c r="J422" s="154"/>
      <c r="K422" s="25">
        <f t="shared" si="18"/>
        <v>0</v>
      </c>
      <c r="L422" s="107" t="s">
        <v>3351</v>
      </c>
      <c r="M422" s="107" t="s">
        <v>193</v>
      </c>
      <c r="N422" s="111" t="s">
        <v>300</v>
      </c>
      <c r="O422" s="123"/>
    </row>
    <row r="423" spans="1:15">
      <c r="A423" s="119" t="s">
        <v>2093</v>
      </c>
      <c r="B423" s="119" t="s">
        <v>2094</v>
      </c>
      <c r="C423" s="119" t="s">
        <v>2095</v>
      </c>
      <c r="D423" s="119" t="s">
        <v>0</v>
      </c>
      <c r="E423" s="119" t="s">
        <v>99</v>
      </c>
      <c r="F423" s="119" t="s">
        <v>2</v>
      </c>
      <c r="G423" s="120">
        <v>17.989999999999998</v>
      </c>
      <c r="H423" s="121">
        <v>0.22</v>
      </c>
      <c r="I423" s="120">
        <f t="shared" si="19"/>
        <v>14.03</v>
      </c>
      <c r="J423" s="153"/>
      <c r="K423" s="120">
        <f t="shared" si="18"/>
        <v>0</v>
      </c>
      <c r="L423" s="119" t="s">
        <v>3349</v>
      </c>
      <c r="M423" s="119" t="s">
        <v>100</v>
      </c>
      <c r="N423" s="122" t="s">
        <v>24</v>
      </c>
      <c r="O423" s="123"/>
    </row>
    <row r="424" spans="1:15">
      <c r="A424" s="107" t="s">
        <v>570</v>
      </c>
      <c r="B424" s="107" t="s">
        <v>571</v>
      </c>
      <c r="C424" s="107" t="s">
        <v>572</v>
      </c>
      <c r="D424" s="107" t="s">
        <v>0</v>
      </c>
      <c r="E424" s="107" t="s">
        <v>244</v>
      </c>
      <c r="F424" s="107" t="s">
        <v>2</v>
      </c>
      <c r="G424" s="25">
        <v>17.989999999999998</v>
      </c>
      <c r="H424" s="109">
        <v>0.22</v>
      </c>
      <c r="I424" s="25">
        <f t="shared" si="19"/>
        <v>14.03</v>
      </c>
      <c r="J424" s="154"/>
      <c r="K424" s="25">
        <f t="shared" si="18"/>
        <v>0</v>
      </c>
      <c r="L424" s="107" t="s">
        <v>3347</v>
      </c>
      <c r="M424" s="107" t="s">
        <v>4</v>
      </c>
      <c r="N424" s="111" t="s">
        <v>142</v>
      </c>
      <c r="O424" s="123"/>
    </row>
    <row r="425" spans="1:15">
      <c r="A425" s="107" t="s">
        <v>2108</v>
      </c>
      <c r="B425" s="107" t="s">
        <v>2109</v>
      </c>
      <c r="C425" s="107" t="s">
        <v>2110</v>
      </c>
      <c r="D425" s="107" t="s">
        <v>0</v>
      </c>
      <c r="E425" s="107" t="s">
        <v>146</v>
      </c>
      <c r="F425" s="107" t="s">
        <v>2</v>
      </c>
      <c r="G425" s="25">
        <v>16.989999999999998</v>
      </c>
      <c r="H425" s="109">
        <v>0.22</v>
      </c>
      <c r="I425" s="25">
        <f t="shared" si="19"/>
        <v>13.25</v>
      </c>
      <c r="J425" s="154"/>
      <c r="K425" s="25">
        <f t="shared" si="18"/>
        <v>0</v>
      </c>
      <c r="L425" s="107" t="s">
        <v>3351</v>
      </c>
      <c r="M425" s="107" t="s">
        <v>1007</v>
      </c>
      <c r="N425" s="111" t="s">
        <v>30</v>
      </c>
      <c r="O425" s="123"/>
    </row>
    <row r="426" spans="1:15">
      <c r="A426" s="119" t="s">
        <v>2118</v>
      </c>
      <c r="B426" s="119" t="s">
        <v>2119</v>
      </c>
      <c r="C426" s="119" t="s">
        <v>2120</v>
      </c>
      <c r="D426" s="119" t="s">
        <v>0</v>
      </c>
      <c r="E426" s="119" t="s">
        <v>455</v>
      </c>
      <c r="F426" s="119" t="s">
        <v>2</v>
      </c>
      <c r="G426" s="120">
        <v>16.989999999999998</v>
      </c>
      <c r="H426" s="121">
        <v>0.22</v>
      </c>
      <c r="I426" s="120">
        <f t="shared" si="19"/>
        <v>13.25</v>
      </c>
      <c r="J426" s="153"/>
      <c r="K426" s="120">
        <f t="shared" si="18"/>
        <v>0</v>
      </c>
      <c r="L426" s="119" t="s">
        <v>3352</v>
      </c>
      <c r="M426" s="119" t="s">
        <v>193</v>
      </c>
      <c r="N426" s="122" t="s">
        <v>405</v>
      </c>
      <c r="O426" s="123"/>
    </row>
    <row r="427" spans="1:15">
      <c r="A427" s="107" t="s">
        <v>580</v>
      </c>
      <c r="B427" s="107" t="s">
        <v>581</v>
      </c>
      <c r="C427" s="107" t="s">
        <v>582</v>
      </c>
      <c r="D427" s="107" t="s">
        <v>0</v>
      </c>
      <c r="E427" s="107" t="s">
        <v>119</v>
      </c>
      <c r="F427" s="107" t="s">
        <v>2</v>
      </c>
      <c r="G427" s="25">
        <v>17.989999999999998</v>
      </c>
      <c r="H427" s="109">
        <v>0.22</v>
      </c>
      <c r="I427" s="25">
        <f t="shared" si="19"/>
        <v>14.03</v>
      </c>
      <c r="J427" s="154"/>
      <c r="K427" s="25">
        <f t="shared" si="18"/>
        <v>0</v>
      </c>
      <c r="L427" s="107" t="s">
        <v>3350</v>
      </c>
      <c r="M427" s="107" t="s">
        <v>52</v>
      </c>
      <c r="N427" s="111" t="s">
        <v>405</v>
      </c>
      <c r="O427" s="123"/>
    </row>
    <row r="428" spans="1:15">
      <c r="A428" s="119" t="s">
        <v>2124</v>
      </c>
      <c r="B428" s="119" t="s">
        <v>2125</v>
      </c>
      <c r="C428" s="119" t="s">
        <v>2126</v>
      </c>
      <c r="D428" s="119" t="s">
        <v>0</v>
      </c>
      <c r="E428" s="119" t="s">
        <v>86</v>
      </c>
      <c r="F428" s="119" t="s">
        <v>2</v>
      </c>
      <c r="G428" s="120">
        <v>16.989999999999998</v>
      </c>
      <c r="H428" s="121">
        <v>0.22</v>
      </c>
      <c r="I428" s="120">
        <f t="shared" si="19"/>
        <v>13.25</v>
      </c>
      <c r="J428" s="153"/>
      <c r="K428" s="120">
        <f t="shared" si="18"/>
        <v>0</v>
      </c>
      <c r="L428" s="119" t="s">
        <v>3352</v>
      </c>
      <c r="M428" s="119" t="s">
        <v>1007</v>
      </c>
      <c r="N428" s="122" t="s">
        <v>167</v>
      </c>
      <c r="O428" s="123"/>
    </row>
    <row r="429" spans="1:15">
      <c r="A429" s="107" t="s">
        <v>577</v>
      </c>
      <c r="B429" s="107" t="s">
        <v>578</v>
      </c>
      <c r="C429" s="107" t="s">
        <v>579</v>
      </c>
      <c r="D429" s="107" t="s">
        <v>0</v>
      </c>
      <c r="E429" s="107" t="s">
        <v>131</v>
      </c>
      <c r="F429" s="107" t="s">
        <v>2</v>
      </c>
      <c r="G429" s="25">
        <v>17.989999999999998</v>
      </c>
      <c r="H429" s="109">
        <v>0.22</v>
      </c>
      <c r="I429" s="25">
        <f t="shared" si="19"/>
        <v>14.03</v>
      </c>
      <c r="J429" s="154"/>
      <c r="K429" s="25">
        <f t="shared" si="18"/>
        <v>0</v>
      </c>
      <c r="L429" s="107" t="s">
        <v>3348</v>
      </c>
      <c r="M429" s="107" t="s">
        <v>17</v>
      </c>
      <c r="N429" s="111" t="s">
        <v>167</v>
      </c>
      <c r="O429" s="123"/>
    </row>
    <row r="430" spans="1:15">
      <c r="A430" s="107" t="s">
        <v>2096</v>
      </c>
      <c r="B430" s="107" t="s">
        <v>2097</v>
      </c>
      <c r="C430" s="107" t="s">
        <v>2098</v>
      </c>
      <c r="D430" s="107" t="s">
        <v>0</v>
      </c>
      <c r="E430" s="107" t="s">
        <v>179</v>
      </c>
      <c r="F430" s="107" t="s">
        <v>2</v>
      </c>
      <c r="G430" s="25">
        <v>16.989999999999998</v>
      </c>
      <c r="H430" s="109">
        <v>0.22</v>
      </c>
      <c r="I430" s="25">
        <f t="shared" si="19"/>
        <v>13.25</v>
      </c>
      <c r="J430" s="154"/>
      <c r="K430" s="25">
        <f t="shared" si="18"/>
        <v>0</v>
      </c>
      <c r="L430" s="107" t="s">
        <v>3350</v>
      </c>
      <c r="M430" s="107" t="s">
        <v>193</v>
      </c>
      <c r="N430" s="111" t="s">
        <v>64</v>
      </c>
      <c r="O430" s="123"/>
    </row>
    <row r="431" spans="1:15">
      <c r="A431" s="119" t="s">
        <v>2115</v>
      </c>
      <c r="B431" s="119" t="s">
        <v>2116</v>
      </c>
      <c r="C431" s="119" t="s">
        <v>1473</v>
      </c>
      <c r="D431" s="119" t="s">
        <v>2117</v>
      </c>
      <c r="E431" s="119" t="s">
        <v>16</v>
      </c>
      <c r="F431" s="119" t="s">
        <v>2</v>
      </c>
      <c r="G431" s="120">
        <v>16.989999999999998</v>
      </c>
      <c r="H431" s="121">
        <v>0.22</v>
      </c>
      <c r="I431" s="120">
        <f t="shared" si="19"/>
        <v>13.25</v>
      </c>
      <c r="J431" s="153"/>
      <c r="K431" s="120">
        <f t="shared" si="18"/>
        <v>0</v>
      </c>
      <c r="L431" s="119" t="s">
        <v>3352</v>
      </c>
      <c r="M431" s="119" t="s">
        <v>193</v>
      </c>
      <c r="N431" s="122" t="s">
        <v>53</v>
      </c>
      <c r="O431" s="123"/>
    </row>
    <row r="432" spans="1:15">
      <c r="A432" s="119" t="s">
        <v>1471</v>
      </c>
      <c r="B432" s="119" t="s">
        <v>1472</v>
      </c>
      <c r="C432" s="119" t="s">
        <v>1473</v>
      </c>
      <c r="D432" s="119" t="s">
        <v>1474</v>
      </c>
      <c r="E432" s="119" t="s">
        <v>16</v>
      </c>
      <c r="F432" s="119" t="s">
        <v>2</v>
      </c>
      <c r="G432" s="120">
        <v>16.989999999999998</v>
      </c>
      <c r="H432" s="121">
        <v>0.22</v>
      </c>
      <c r="I432" s="120">
        <f t="shared" si="19"/>
        <v>13.25</v>
      </c>
      <c r="J432" s="153"/>
      <c r="K432" s="120">
        <f t="shared" si="18"/>
        <v>0</v>
      </c>
      <c r="L432" s="119" t="s">
        <v>3350</v>
      </c>
      <c r="M432" s="119" t="s">
        <v>193</v>
      </c>
      <c r="N432" s="122" t="s">
        <v>180</v>
      </c>
      <c r="O432" s="123"/>
    </row>
    <row r="433" spans="1:15">
      <c r="A433" s="119" t="s">
        <v>93</v>
      </c>
      <c r="B433" s="119" t="s">
        <v>94</v>
      </c>
      <c r="C433" s="119" t="s">
        <v>95</v>
      </c>
      <c r="D433" s="119" t="s">
        <v>0</v>
      </c>
      <c r="E433" s="119" t="s">
        <v>35</v>
      </c>
      <c r="F433" s="119" t="s">
        <v>2</v>
      </c>
      <c r="G433" s="120">
        <v>17.989999999999998</v>
      </c>
      <c r="H433" s="121">
        <v>0.22</v>
      </c>
      <c r="I433" s="120">
        <f t="shared" si="19"/>
        <v>14.03</v>
      </c>
      <c r="J433" s="153"/>
      <c r="K433" s="120">
        <f t="shared" si="18"/>
        <v>0</v>
      </c>
      <c r="L433" s="119" t="s">
        <v>3352</v>
      </c>
      <c r="M433" s="119" t="s">
        <v>17</v>
      </c>
      <c r="N433" s="122" t="s">
        <v>36</v>
      </c>
      <c r="O433" s="123"/>
    </row>
    <row r="434" spans="1:15">
      <c r="A434" s="107" t="s">
        <v>2066</v>
      </c>
      <c r="B434" s="107" t="s">
        <v>2067</v>
      </c>
      <c r="C434" s="107" t="s">
        <v>2068</v>
      </c>
      <c r="D434" s="107" t="s">
        <v>0</v>
      </c>
      <c r="E434" s="107" t="s">
        <v>2069</v>
      </c>
      <c r="F434" s="107" t="s">
        <v>2</v>
      </c>
      <c r="G434" s="25">
        <v>25.99</v>
      </c>
      <c r="H434" s="109">
        <v>0.22</v>
      </c>
      <c r="I434" s="25">
        <f t="shared" si="19"/>
        <v>20.27</v>
      </c>
      <c r="J434" s="154"/>
      <c r="K434" s="25">
        <f t="shared" si="18"/>
        <v>0</v>
      </c>
      <c r="L434" s="107" t="s">
        <v>2070</v>
      </c>
      <c r="M434" s="107" t="s">
        <v>372</v>
      </c>
      <c r="N434" s="111" t="s">
        <v>171</v>
      </c>
      <c r="O434" s="123"/>
    </row>
    <row r="435" spans="1:15">
      <c r="A435" s="107" t="s">
        <v>2104</v>
      </c>
      <c r="B435" s="107" t="s">
        <v>2105</v>
      </c>
      <c r="C435" s="107" t="s">
        <v>2106</v>
      </c>
      <c r="D435" s="107" t="s">
        <v>2107</v>
      </c>
      <c r="E435" s="107" t="s">
        <v>223</v>
      </c>
      <c r="F435" s="107" t="s">
        <v>2</v>
      </c>
      <c r="G435" s="25">
        <v>12.99</v>
      </c>
      <c r="H435" s="109">
        <v>0.22</v>
      </c>
      <c r="I435" s="25">
        <f t="shared" si="19"/>
        <v>10.130000000000001</v>
      </c>
      <c r="J435" s="154"/>
      <c r="K435" s="25">
        <f t="shared" si="18"/>
        <v>0</v>
      </c>
      <c r="L435" s="107" t="s">
        <v>3355</v>
      </c>
      <c r="M435" s="107" t="s">
        <v>270</v>
      </c>
      <c r="N435" s="111" t="s">
        <v>1188</v>
      </c>
      <c r="O435" s="123"/>
    </row>
    <row r="436" spans="1:15">
      <c r="A436" s="107" t="s">
        <v>2077</v>
      </c>
      <c r="B436" s="107" t="s">
        <v>2078</v>
      </c>
      <c r="C436" s="107" t="s">
        <v>2079</v>
      </c>
      <c r="D436" s="107" t="s">
        <v>0</v>
      </c>
      <c r="E436" s="107" t="s">
        <v>16</v>
      </c>
      <c r="F436" s="107" t="s">
        <v>2</v>
      </c>
      <c r="G436" s="25">
        <v>16.989999999999998</v>
      </c>
      <c r="H436" s="109">
        <v>0.22</v>
      </c>
      <c r="I436" s="25">
        <f t="shared" si="19"/>
        <v>13.25</v>
      </c>
      <c r="J436" s="154"/>
      <c r="K436" s="25">
        <f t="shared" si="18"/>
        <v>0</v>
      </c>
      <c r="L436" s="107" t="s">
        <v>3347</v>
      </c>
      <c r="M436" s="107" t="s">
        <v>193</v>
      </c>
      <c r="N436" s="111" t="s">
        <v>24</v>
      </c>
      <c r="O436" s="123"/>
    </row>
    <row r="437" spans="1:15">
      <c r="A437" s="119" t="s">
        <v>2101</v>
      </c>
      <c r="B437" s="119" t="s">
        <v>2102</v>
      </c>
      <c r="C437" s="119" t="s">
        <v>2103</v>
      </c>
      <c r="D437" s="119" t="s">
        <v>0</v>
      </c>
      <c r="E437" s="119" t="s">
        <v>45</v>
      </c>
      <c r="F437" s="119" t="s">
        <v>2</v>
      </c>
      <c r="G437" s="120">
        <v>16.989999999999998</v>
      </c>
      <c r="H437" s="121">
        <v>0.22</v>
      </c>
      <c r="I437" s="120">
        <f t="shared" si="19"/>
        <v>13.25</v>
      </c>
      <c r="J437" s="153"/>
      <c r="K437" s="120">
        <f t="shared" si="18"/>
        <v>0</v>
      </c>
      <c r="L437" s="119" t="s">
        <v>3350</v>
      </c>
      <c r="M437" s="119" t="s">
        <v>270</v>
      </c>
      <c r="N437" s="122" t="s">
        <v>433</v>
      </c>
      <c r="O437" s="123"/>
    </row>
    <row r="438" spans="1:15">
      <c r="A438" s="107" t="s">
        <v>2080</v>
      </c>
      <c r="B438" s="107" t="s">
        <v>2081</v>
      </c>
      <c r="C438" s="107" t="s">
        <v>2082</v>
      </c>
      <c r="D438" s="107" t="s">
        <v>0</v>
      </c>
      <c r="E438" s="107" t="s">
        <v>127</v>
      </c>
      <c r="F438" s="107" t="s">
        <v>2</v>
      </c>
      <c r="G438" s="25">
        <v>16.989999999999998</v>
      </c>
      <c r="H438" s="109">
        <v>0.22</v>
      </c>
      <c r="I438" s="25">
        <f t="shared" si="19"/>
        <v>13.25</v>
      </c>
      <c r="J438" s="154"/>
      <c r="K438" s="25">
        <f t="shared" si="18"/>
        <v>0</v>
      </c>
      <c r="L438" s="107" t="s">
        <v>3347</v>
      </c>
      <c r="M438" s="107" t="s">
        <v>270</v>
      </c>
      <c r="N438" s="111" t="s">
        <v>214</v>
      </c>
      <c r="O438" s="123"/>
    </row>
    <row r="439" spans="1:15">
      <c r="A439" s="107" t="s">
        <v>2130</v>
      </c>
      <c r="B439" s="107" t="s">
        <v>2131</v>
      </c>
      <c r="C439" s="107" t="s">
        <v>2132</v>
      </c>
      <c r="D439" s="107" t="s">
        <v>0</v>
      </c>
      <c r="E439" s="107" t="s">
        <v>1584</v>
      </c>
      <c r="F439" s="107" t="s">
        <v>2</v>
      </c>
      <c r="G439" s="25">
        <v>16.989999999999998</v>
      </c>
      <c r="H439" s="109">
        <v>0.22</v>
      </c>
      <c r="I439" s="25">
        <f t="shared" si="19"/>
        <v>13.25</v>
      </c>
      <c r="J439" s="154"/>
      <c r="K439" s="25">
        <f t="shared" si="18"/>
        <v>0</v>
      </c>
      <c r="L439" s="107" t="s">
        <v>3354</v>
      </c>
      <c r="M439" s="107" t="s">
        <v>193</v>
      </c>
      <c r="N439" s="111" t="s">
        <v>262</v>
      </c>
      <c r="O439" s="123"/>
    </row>
    <row r="440" spans="1:15">
      <c r="A440" s="107" t="s">
        <v>573</v>
      </c>
      <c r="B440" s="107" t="s">
        <v>574</v>
      </c>
      <c r="C440" s="107" t="s">
        <v>575</v>
      </c>
      <c r="D440" s="107" t="s">
        <v>0</v>
      </c>
      <c r="E440" s="107" t="s">
        <v>576</v>
      </c>
      <c r="F440" s="107" t="s">
        <v>2</v>
      </c>
      <c r="G440" s="25">
        <v>18.989999999999998</v>
      </c>
      <c r="H440" s="109">
        <v>0.22</v>
      </c>
      <c r="I440" s="25">
        <f t="shared" si="19"/>
        <v>14.81</v>
      </c>
      <c r="J440" s="154"/>
      <c r="K440" s="25">
        <f t="shared" si="18"/>
        <v>0</v>
      </c>
      <c r="L440" s="107" t="s">
        <v>3347</v>
      </c>
      <c r="M440" s="107" t="s">
        <v>17</v>
      </c>
      <c r="N440" s="111" t="s">
        <v>245</v>
      </c>
      <c r="O440" s="123"/>
    </row>
    <row r="441" spans="1:15">
      <c r="A441" s="107" t="s">
        <v>583</v>
      </c>
      <c r="B441" s="107" t="s">
        <v>584</v>
      </c>
      <c r="C441" s="107" t="s">
        <v>585</v>
      </c>
      <c r="D441" s="107" t="s">
        <v>0</v>
      </c>
      <c r="E441" s="107" t="s">
        <v>79</v>
      </c>
      <c r="F441" s="107" t="s">
        <v>2</v>
      </c>
      <c r="G441" s="25">
        <v>18.989999999999998</v>
      </c>
      <c r="H441" s="109">
        <v>0.22</v>
      </c>
      <c r="I441" s="25">
        <f t="shared" si="19"/>
        <v>14.81</v>
      </c>
      <c r="J441" s="154"/>
      <c r="K441" s="25">
        <f t="shared" si="18"/>
        <v>0</v>
      </c>
      <c r="L441" s="107" t="s">
        <v>3353</v>
      </c>
      <c r="M441" s="107" t="s">
        <v>4</v>
      </c>
      <c r="N441" s="111" t="s">
        <v>82</v>
      </c>
      <c r="O441" s="123"/>
    </row>
    <row r="442" spans="1:15">
      <c r="A442" s="107" t="s">
        <v>2121</v>
      </c>
      <c r="B442" s="107" t="s">
        <v>2122</v>
      </c>
      <c r="C442" s="107" t="s">
        <v>2123</v>
      </c>
      <c r="D442" s="107" t="s">
        <v>0</v>
      </c>
      <c r="E442" s="107" t="s">
        <v>650</v>
      </c>
      <c r="F442" s="107" t="s">
        <v>2</v>
      </c>
      <c r="G442" s="25">
        <v>21.99</v>
      </c>
      <c r="H442" s="109">
        <v>0.22</v>
      </c>
      <c r="I442" s="25">
        <f t="shared" si="19"/>
        <v>17.149999999999999</v>
      </c>
      <c r="J442" s="154"/>
      <c r="K442" s="25">
        <f t="shared" si="18"/>
        <v>0</v>
      </c>
      <c r="L442" s="107" t="s">
        <v>3352</v>
      </c>
      <c r="M442" s="107" t="s">
        <v>4</v>
      </c>
      <c r="N442" s="111" t="s">
        <v>53</v>
      </c>
      <c r="O442" s="123"/>
    </row>
    <row r="443" spans="1:15">
      <c r="A443" s="119" t="s">
        <v>2127</v>
      </c>
      <c r="B443" s="119" t="s">
        <v>2128</v>
      </c>
      <c r="C443" s="119" t="s">
        <v>2129</v>
      </c>
      <c r="D443" s="119" t="s">
        <v>0</v>
      </c>
      <c r="E443" s="119" t="s">
        <v>165</v>
      </c>
      <c r="F443" s="119" t="s">
        <v>2</v>
      </c>
      <c r="G443" s="120">
        <v>16.989999999999998</v>
      </c>
      <c r="H443" s="121">
        <v>0.22</v>
      </c>
      <c r="I443" s="120">
        <f t="shared" si="19"/>
        <v>13.25</v>
      </c>
      <c r="J443" s="153"/>
      <c r="K443" s="120">
        <f t="shared" si="18"/>
        <v>0</v>
      </c>
      <c r="L443" s="119" t="s">
        <v>3353</v>
      </c>
      <c r="M443" s="119" t="s">
        <v>193</v>
      </c>
      <c r="N443" s="122" t="s">
        <v>332</v>
      </c>
      <c r="O443" s="123"/>
    </row>
    <row r="444" spans="1:15">
      <c r="A444" s="107" t="s">
        <v>2090</v>
      </c>
      <c r="B444" s="107" t="s">
        <v>2091</v>
      </c>
      <c r="C444" s="107" t="s">
        <v>2092</v>
      </c>
      <c r="D444" s="107" t="s">
        <v>0</v>
      </c>
      <c r="E444" s="107" t="s">
        <v>16</v>
      </c>
      <c r="F444" s="107" t="s">
        <v>2</v>
      </c>
      <c r="G444" s="25">
        <v>17.989999999999998</v>
      </c>
      <c r="H444" s="109">
        <v>0.22</v>
      </c>
      <c r="I444" s="25">
        <f t="shared" si="19"/>
        <v>14.03</v>
      </c>
      <c r="J444" s="154"/>
      <c r="K444" s="25">
        <f t="shared" si="18"/>
        <v>0</v>
      </c>
      <c r="L444" s="107" t="s">
        <v>3348</v>
      </c>
      <c r="M444" s="107" t="s">
        <v>193</v>
      </c>
      <c r="N444" s="111" t="s">
        <v>245</v>
      </c>
      <c r="O444" s="123"/>
    </row>
    <row r="445" spans="1:15">
      <c r="A445" s="107" t="s">
        <v>2086</v>
      </c>
      <c r="B445" s="107" t="s">
        <v>2087</v>
      </c>
      <c r="C445" s="107" t="s">
        <v>2088</v>
      </c>
      <c r="D445" s="107" t="s">
        <v>2089</v>
      </c>
      <c r="E445" s="107" t="s">
        <v>16</v>
      </c>
      <c r="F445" s="107" t="s">
        <v>2</v>
      </c>
      <c r="G445" s="25">
        <v>16.989999999999998</v>
      </c>
      <c r="H445" s="109">
        <v>0.22</v>
      </c>
      <c r="I445" s="25">
        <f t="shared" si="19"/>
        <v>13.25</v>
      </c>
      <c r="J445" s="154"/>
      <c r="K445" s="25">
        <f t="shared" si="18"/>
        <v>0</v>
      </c>
      <c r="L445" s="107" t="s">
        <v>3348</v>
      </c>
      <c r="M445" s="107" t="s">
        <v>193</v>
      </c>
      <c r="N445" s="111" t="s">
        <v>92</v>
      </c>
      <c r="O445" s="123"/>
    </row>
    <row r="446" spans="1:15">
      <c r="A446" s="107" t="s">
        <v>563</v>
      </c>
      <c r="B446" s="107" t="s">
        <v>564</v>
      </c>
      <c r="C446" s="107" t="s">
        <v>565</v>
      </c>
      <c r="D446" s="107" t="s">
        <v>0</v>
      </c>
      <c r="E446" s="107" t="s">
        <v>127</v>
      </c>
      <c r="F446" s="107" t="s">
        <v>2</v>
      </c>
      <c r="G446" s="25">
        <v>16.989999999999998</v>
      </c>
      <c r="H446" s="109">
        <v>0.22</v>
      </c>
      <c r="I446" s="25">
        <f t="shared" si="19"/>
        <v>13.25</v>
      </c>
      <c r="J446" s="154"/>
      <c r="K446" s="25">
        <f t="shared" si="18"/>
        <v>0</v>
      </c>
      <c r="L446" s="107" t="s">
        <v>3346</v>
      </c>
      <c r="M446" s="107" t="s">
        <v>17</v>
      </c>
      <c r="N446" s="111" t="s">
        <v>36</v>
      </c>
      <c r="O446" s="123"/>
    </row>
    <row r="447" spans="1:15">
      <c r="A447" s="107" t="s">
        <v>2074</v>
      </c>
      <c r="B447" s="107" t="s">
        <v>2075</v>
      </c>
      <c r="C447" s="107" t="s">
        <v>2076</v>
      </c>
      <c r="D447" s="107" t="s">
        <v>0</v>
      </c>
      <c r="E447" s="107" t="s">
        <v>197</v>
      </c>
      <c r="F447" s="107" t="s">
        <v>2</v>
      </c>
      <c r="G447" s="25">
        <v>16.989999999999998</v>
      </c>
      <c r="H447" s="109">
        <v>0.22</v>
      </c>
      <c r="I447" s="25">
        <f t="shared" si="19"/>
        <v>13.25</v>
      </c>
      <c r="J447" s="154"/>
      <c r="K447" s="25">
        <f t="shared" si="18"/>
        <v>0</v>
      </c>
      <c r="L447" s="108" t="s">
        <v>3345</v>
      </c>
      <c r="M447" s="107" t="s">
        <v>289</v>
      </c>
      <c r="N447" s="111" t="s">
        <v>101</v>
      </c>
      <c r="O447" s="123"/>
    </row>
    <row r="448" spans="1:15">
      <c r="A448" s="107" t="s">
        <v>2071</v>
      </c>
      <c r="B448" s="107" t="s">
        <v>2072</v>
      </c>
      <c r="C448" s="107" t="s">
        <v>2073</v>
      </c>
      <c r="D448" s="107" t="s">
        <v>0</v>
      </c>
      <c r="E448" s="107" t="s">
        <v>223</v>
      </c>
      <c r="F448" s="107" t="s">
        <v>2</v>
      </c>
      <c r="G448" s="25">
        <v>18.989999999999998</v>
      </c>
      <c r="H448" s="109">
        <v>0.22</v>
      </c>
      <c r="I448" s="25">
        <f t="shared" si="19"/>
        <v>14.81</v>
      </c>
      <c r="J448" s="154"/>
      <c r="K448" s="25">
        <f t="shared" si="18"/>
        <v>0</v>
      </c>
      <c r="L448" s="107" t="s">
        <v>2070</v>
      </c>
      <c r="M448" s="107" t="s">
        <v>4</v>
      </c>
      <c r="N448" s="111" t="s">
        <v>1188</v>
      </c>
      <c r="O448" s="123"/>
    </row>
    <row r="449" spans="1:15">
      <c r="A449" s="119" t="s">
        <v>88</v>
      </c>
      <c r="B449" s="119" t="s">
        <v>89</v>
      </c>
      <c r="C449" s="119" t="s">
        <v>90</v>
      </c>
      <c r="D449" s="119" t="s">
        <v>91</v>
      </c>
      <c r="E449" s="119" t="s">
        <v>23</v>
      </c>
      <c r="F449" s="119" t="s">
        <v>2</v>
      </c>
      <c r="G449" s="120">
        <v>18.989999999999998</v>
      </c>
      <c r="H449" s="121">
        <v>0.22</v>
      </c>
      <c r="I449" s="120">
        <f t="shared" si="19"/>
        <v>14.81</v>
      </c>
      <c r="J449" s="153"/>
      <c r="K449" s="120">
        <f t="shared" si="18"/>
        <v>0</v>
      </c>
      <c r="L449" s="119" t="s">
        <v>3349</v>
      </c>
      <c r="M449" s="119" t="s">
        <v>17</v>
      </c>
      <c r="N449" s="122" t="s">
        <v>92</v>
      </c>
      <c r="O449" s="123"/>
    </row>
    <row r="450" spans="1:15">
      <c r="A450" s="119" t="s">
        <v>96</v>
      </c>
      <c r="B450" s="119" t="s">
        <v>97</v>
      </c>
      <c r="C450" s="119" t="s">
        <v>98</v>
      </c>
      <c r="D450" s="119" t="s">
        <v>0</v>
      </c>
      <c r="E450" s="119" t="s">
        <v>99</v>
      </c>
      <c r="F450" s="119" t="s">
        <v>2</v>
      </c>
      <c r="G450" s="120">
        <v>16.989999999999998</v>
      </c>
      <c r="H450" s="121">
        <v>0.22</v>
      </c>
      <c r="I450" s="120">
        <f t="shared" si="19"/>
        <v>13.25</v>
      </c>
      <c r="J450" s="153"/>
      <c r="K450" s="120">
        <f t="shared" si="18"/>
        <v>0</v>
      </c>
      <c r="L450" s="119" t="s">
        <v>3352</v>
      </c>
      <c r="M450" s="119" t="s">
        <v>100</v>
      </c>
      <c r="N450" s="122" t="s">
        <v>101</v>
      </c>
      <c r="O450" s="123"/>
    </row>
    <row r="451" spans="1:15" s="97" customFormat="1">
      <c r="A451" s="124"/>
      <c r="B451" s="124"/>
      <c r="C451" s="124"/>
      <c r="D451" s="124"/>
      <c r="E451" s="124"/>
      <c r="F451" s="124"/>
      <c r="G451" s="125"/>
      <c r="H451" s="126"/>
      <c r="I451" s="125"/>
      <c r="J451" s="157"/>
      <c r="K451" s="125"/>
      <c r="L451" s="124"/>
      <c r="M451" s="124"/>
      <c r="N451" s="127"/>
      <c r="O451" s="112"/>
    </row>
    <row r="452" spans="1:15" s="97" customFormat="1">
      <c r="A452" s="113" t="s">
        <v>3344</v>
      </c>
      <c r="B452" s="114"/>
      <c r="C452" s="114"/>
      <c r="D452" s="114"/>
      <c r="E452" s="114"/>
      <c r="F452" s="114"/>
      <c r="G452" s="33"/>
      <c r="H452" s="115"/>
      <c r="I452" s="33"/>
      <c r="J452" s="155"/>
      <c r="K452" s="33"/>
      <c r="L452" s="114"/>
      <c r="M452" s="114"/>
      <c r="N452" s="117"/>
      <c r="O452" s="112"/>
    </row>
    <row r="453" spans="1:15" s="97" customFormat="1">
      <c r="A453" s="124"/>
      <c r="B453" s="124"/>
      <c r="C453" s="124"/>
      <c r="D453" s="124"/>
      <c r="E453" s="124"/>
      <c r="F453" s="124"/>
      <c r="G453" s="125"/>
      <c r="H453" s="126"/>
      <c r="I453" s="125"/>
      <c r="J453" s="157"/>
      <c r="K453" s="125"/>
      <c r="L453" s="124"/>
      <c r="M453" s="124"/>
      <c r="N453" s="127"/>
      <c r="O453" s="112"/>
    </row>
    <row r="454" spans="1:15">
      <c r="A454" s="107" t="s">
        <v>679</v>
      </c>
      <c r="B454" s="107" t="s">
        <v>680</v>
      </c>
      <c r="C454" s="107" t="s">
        <v>681</v>
      </c>
      <c r="D454" s="107" t="s">
        <v>682</v>
      </c>
      <c r="E454" s="107" t="s">
        <v>45</v>
      </c>
      <c r="F454" s="107" t="s">
        <v>2</v>
      </c>
      <c r="G454" s="25">
        <v>17.989999999999998</v>
      </c>
      <c r="H454" s="109">
        <v>0.22</v>
      </c>
      <c r="I454" s="25">
        <f t="shared" ref="I454:I483" si="20">ROUND((G454*0.78),2)</f>
        <v>14.03</v>
      </c>
      <c r="J454" s="154"/>
      <c r="K454" s="25">
        <f t="shared" si="18"/>
        <v>0</v>
      </c>
      <c r="L454" s="107" t="s">
        <v>678</v>
      </c>
      <c r="M454" s="107" t="s">
        <v>4</v>
      </c>
      <c r="N454" s="111" t="s">
        <v>142</v>
      </c>
      <c r="O454" s="123"/>
    </row>
    <row r="455" spans="1:15">
      <c r="A455" s="107" t="s">
        <v>674</v>
      </c>
      <c r="B455" s="107" t="s">
        <v>675</v>
      </c>
      <c r="C455" s="107" t="s">
        <v>676</v>
      </c>
      <c r="D455" s="107" t="s">
        <v>677</v>
      </c>
      <c r="E455" s="107" t="s">
        <v>79</v>
      </c>
      <c r="F455" s="107" t="s">
        <v>2</v>
      </c>
      <c r="G455" s="25">
        <v>18.989999999999998</v>
      </c>
      <c r="H455" s="109">
        <v>0.22</v>
      </c>
      <c r="I455" s="25">
        <f t="shared" si="20"/>
        <v>14.81</v>
      </c>
      <c r="J455" s="154"/>
      <c r="K455" s="25">
        <f t="shared" si="18"/>
        <v>0</v>
      </c>
      <c r="L455" s="107" t="s">
        <v>678</v>
      </c>
      <c r="M455" s="107" t="s">
        <v>52</v>
      </c>
      <c r="N455" s="111" t="s">
        <v>115</v>
      </c>
      <c r="O455" s="123"/>
    </row>
    <row r="456" spans="1:15">
      <c r="A456" s="107" t="s">
        <v>596</v>
      </c>
      <c r="B456" s="107" t="s">
        <v>597</v>
      </c>
      <c r="C456" s="107" t="s">
        <v>598</v>
      </c>
      <c r="D456" s="107" t="s">
        <v>599</v>
      </c>
      <c r="E456" s="107" t="s">
        <v>45</v>
      </c>
      <c r="F456" s="107" t="s">
        <v>2</v>
      </c>
      <c r="G456" s="25">
        <v>17.989999999999998</v>
      </c>
      <c r="H456" s="109">
        <v>0.22</v>
      </c>
      <c r="I456" s="25">
        <f t="shared" si="20"/>
        <v>14.03</v>
      </c>
      <c r="J456" s="154"/>
      <c r="K456" s="25">
        <f t="shared" si="18"/>
        <v>0</v>
      </c>
      <c r="L456" s="108" t="s">
        <v>105</v>
      </c>
      <c r="M456" s="107" t="s">
        <v>4</v>
      </c>
      <c r="N456" s="111" t="s">
        <v>401</v>
      </c>
      <c r="O456" s="123"/>
    </row>
    <row r="457" spans="1:15">
      <c r="A457" s="107" t="s">
        <v>2157</v>
      </c>
      <c r="B457" s="107" t="s">
        <v>2158</v>
      </c>
      <c r="C457" s="107" t="s">
        <v>2159</v>
      </c>
      <c r="D457" s="107" t="s">
        <v>0</v>
      </c>
      <c r="E457" s="107" t="s">
        <v>1569</v>
      </c>
      <c r="F457" s="107" t="s">
        <v>2</v>
      </c>
      <c r="G457" s="25">
        <v>10.95</v>
      </c>
      <c r="H457" s="109">
        <v>0.22</v>
      </c>
      <c r="I457" s="25">
        <f t="shared" si="20"/>
        <v>8.5399999999999991</v>
      </c>
      <c r="J457" s="154"/>
      <c r="K457" s="25">
        <f t="shared" si="18"/>
        <v>0</v>
      </c>
      <c r="L457" s="108" t="s">
        <v>105</v>
      </c>
      <c r="M457" s="107" t="s">
        <v>2160</v>
      </c>
      <c r="N457" s="111" t="s">
        <v>2161</v>
      </c>
      <c r="O457" s="123"/>
    </row>
    <row r="458" spans="1:15">
      <c r="A458" s="119" t="s">
        <v>2395</v>
      </c>
      <c r="B458" s="119" t="s">
        <v>2396</v>
      </c>
      <c r="C458" s="119" t="s">
        <v>2397</v>
      </c>
      <c r="D458" s="119" t="s">
        <v>2398</v>
      </c>
      <c r="E458" s="119" t="s">
        <v>266</v>
      </c>
      <c r="F458" s="119" t="s">
        <v>2</v>
      </c>
      <c r="G458" s="120">
        <v>13.99</v>
      </c>
      <c r="H458" s="121">
        <v>0.22</v>
      </c>
      <c r="I458" s="120">
        <f t="shared" si="20"/>
        <v>10.91</v>
      </c>
      <c r="J458" s="153"/>
      <c r="K458" s="120">
        <f t="shared" si="18"/>
        <v>0</v>
      </c>
      <c r="L458" s="119" t="s">
        <v>2386</v>
      </c>
      <c r="M458" s="119" t="s">
        <v>193</v>
      </c>
      <c r="N458" s="122" t="s">
        <v>82</v>
      </c>
      <c r="O458" s="123"/>
    </row>
    <row r="459" spans="1:15">
      <c r="A459" s="119" t="s">
        <v>181</v>
      </c>
      <c r="B459" s="119" t="s">
        <v>182</v>
      </c>
      <c r="C459" s="119" t="s">
        <v>183</v>
      </c>
      <c r="D459" s="119" t="s">
        <v>0</v>
      </c>
      <c r="E459" s="119" t="s">
        <v>23</v>
      </c>
      <c r="F459" s="119" t="s">
        <v>2</v>
      </c>
      <c r="G459" s="120">
        <v>18.989999999999998</v>
      </c>
      <c r="H459" s="121">
        <v>0.22</v>
      </c>
      <c r="I459" s="120">
        <f t="shared" si="20"/>
        <v>14.81</v>
      </c>
      <c r="J459" s="153"/>
      <c r="K459" s="120">
        <f t="shared" si="18"/>
        <v>0</v>
      </c>
      <c r="L459" s="119" t="s">
        <v>184</v>
      </c>
      <c r="M459" s="119" t="s">
        <v>17</v>
      </c>
      <c r="N459" s="122" t="s">
        <v>64</v>
      </c>
      <c r="O459" s="123"/>
    </row>
    <row r="460" spans="1:15">
      <c r="A460" s="107" t="s">
        <v>2170</v>
      </c>
      <c r="B460" s="107" t="s">
        <v>2171</v>
      </c>
      <c r="C460" s="107" t="s">
        <v>2172</v>
      </c>
      <c r="D460" s="107" t="s">
        <v>2173</v>
      </c>
      <c r="E460" s="107" t="s">
        <v>969</v>
      </c>
      <c r="F460" s="107" t="s">
        <v>2</v>
      </c>
      <c r="G460" s="25">
        <v>12.99</v>
      </c>
      <c r="H460" s="109">
        <v>0.22</v>
      </c>
      <c r="I460" s="25">
        <f t="shared" si="20"/>
        <v>10.130000000000001</v>
      </c>
      <c r="J460" s="154"/>
      <c r="K460" s="25">
        <f t="shared" si="18"/>
        <v>0</v>
      </c>
      <c r="L460" s="108" t="s">
        <v>105</v>
      </c>
      <c r="M460" s="107" t="s">
        <v>193</v>
      </c>
      <c r="N460" s="111" t="s">
        <v>64</v>
      </c>
      <c r="O460" s="123"/>
    </row>
    <row r="461" spans="1:15">
      <c r="A461" s="107" t="s">
        <v>687</v>
      </c>
      <c r="B461" s="107" t="s">
        <v>688</v>
      </c>
      <c r="C461" s="107" t="s">
        <v>689</v>
      </c>
      <c r="D461" s="107" t="s">
        <v>0</v>
      </c>
      <c r="E461" s="107" t="s">
        <v>86</v>
      </c>
      <c r="F461" s="107" t="s">
        <v>2</v>
      </c>
      <c r="G461" s="25">
        <v>17.989999999999998</v>
      </c>
      <c r="H461" s="109">
        <v>0.22</v>
      </c>
      <c r="I461" s="25">
        <f t="shared" si="20"/>
        <v>14.03</v>
      </c>
      <c r="J461" s="154"/>
      <c r="K461" s="25">
        <f t="shared" si="18"/>
        <v>0</v>
      </c>
      <c r="L461" s="107" t="s">
        <v>678</v>
      </c>
      <c r="M461" s="107" t="s">
        <v>17</v>
      </c>
      <c r="N461" s="111" t="s">
        <v>142</v>
      </c>
      <c r="O461" s="123"/>
    </row>
    <row r="462" spans="1:15">
      <c r="A462" s="107" t="s">
        <v>2150</v>
      </c>
      <c r="B462" s="107" t="s">
        <v>2151</v>
      </c>
      <c r="C462" s="107" t="s">
        <v>2152</v>
      </c>
      <c r="D462" s="107" t="s">
        <v>2153</v>
      </c>
      <c r="E462" s="107" t="s">
        <v>86</v>
      </c>
      <c r="F462" s="107" t="s">
        <v>2</v>
      </c>
      <c r="G462" s="25">
        <v>15.99</v>
      </c>
      <c r="H462" s="109">
        <v>0.22</v>
      </c>
      <c r="I462" s="25">
        <f t="shared" si="20"/>
        <v>12.47</v>
      </c>
      <c r="J462" s="154"/>
      <c r="K462" s="25">
        <f t="shared" si="18"/>
        <v>0</v>
      </c>
      <c r="L462" s="108" t="s">
        <v>105</v>
      </c>
      <c r="M462" s="107" t="s">
        <v>1007</v>
      </c>
      <c r="N462" s="111" t="s">
        <v>101</v>
      </c>
      <c r="O462" s="123"/>
    </row>
    <row r="463" spans="1:15">
      <c r="A463" s="107" t="s">
        <v>2382</v>
      </c>
      <c r="B463" s="107" t="s">
        <v>2383</v>
      </c>
      <c r="C463" s="107" t="s">
        <v>2384</v>
      </c>
      <c r="D463" s="107" t="s">
        <v>2385</v>
      </c>
      <c r="E463" s="107" t="s">
        <v>10</v>
      </c>
      <c r="F463" s="107" t="s">
        <v>2</v>
      </c>
      <c r="G463" s="25">
        <v>17.989999999999998</v>
      </c>
      <c r="H463" s="109">
        <v>0.22</v>
      </c>
      <c r="I463" s="25">
        <f t="shared" si="20"/>
        <v>14.03</v>
      </c>
      <c r="J463" s="154"/>
      <c r="K463" s="25">
        <f t="shared" si="18"/>
        <v>0</v>
      </c>
      <c r="L463" s="107" t="s">
        <v>2386</v>
      </c>
      <c r="M463" s="107" t="s">
        <v>193</v>
      </c>
      <c r="N463" s="111" t="s">
        <v>80</v>
      </c>
      <c r="O463" s="123"/>
    </row>
    <row r="464" spans="1:15">
      <c r="A464" s="107" t="s">
        <v>670</v>
      </c>
      <c r="B464" s="107" t="s">
        <v>671</v>
      </c>
      <c r="C464" s="107" t="s">
        <v>672</v>
      </c>
      <c r="D464" s="107" t="s">
        <v>0</v>
      </c>
      <c r="E464" s="107" t="s">
        <v>79</v>
      </c>
      <c r="F464" s="107" t="s">
        <v>2</v>
      </c>
      <c r="G464" s="25">
        <v>18.989999999999998</v>
      </c>
      <c r="H464" s="109">
        <v>0.22</v>
      </c>
      <c r="I464" s="25">
        <f t="shared" si="20"/>
        <v>14.81</v>
      </c>
      <c r="J464" s="154"/>
      <c r="K464" s="25">
        <f t="shared" si="18"/>
        <v>0</v>
      </c>
      <c r="L464" s="107" t="s">
        <v>673</v>
      </c>
      <c r="M464" s="107" t="s">
        <v>4</v>
      </c>
      <c r="N464" s="111" t="s">
        <v>167</v>
      </c>
      <c r="O464" s="123"/>
    </row>
    <row r="465" spans="1:15">
      <c r="A465" s="119" t="s">
        <v>2399</v>
      </c>
      <c r="B465" s="119" t="s">
        <v>2400</v>
      </c>
      <c r="C465" s="119" t="s">
        <v>2401</v>
      </c>
      <c r="D465" s="119" t="s">
        <v>2402</v>
      </c>
      <c r="E465" s="119" t="s">
        <v>266</v>
      </c>
      <c r="F465" s="119" t="s">
        <v>2</v>
      </c>
      <c r="G465" s="120">
        <v>16.989999999999998</v>
      </c>
      <c r="H465" s="121">
        <v>0.22</v>
      </c>
      <c r="I465" s="120">
        <f t="shared" si="20"/>
        <v>13.25</v>
      </c>
      <c r="J465" s="153"/>
      <c r="K465" s="120">
        <f t="shared" si="18"/>
        <v>0</v>
      </c>
      <c r="L465" s="119" t="s">
        <v>2386</v>
      </c>
      <c r="M465" s="119" t="s">
        <v>100</v>
      </c>
      <c r="N465" s="122" t="s">
        <v>46</v>
      </c>
      <c r="O465" s="123"/>
    </row>
    <row r="466" spans="1:15">
      <c r="A466" s="107" t="s">
        <v>842</v>
      </c>
      <c r="B466" s="107" t="s">
        <v>843</v>
      </c>
      <c r="C466" s="107" t="s">
        <v>844</v>
      </c>
      <c r="D466" s="107" t="s">
        <v>0</v>
      </c>
      <c r="E466" s="107" t="s">
        <v>197</v>
      </c>
      <c r="F466" s="107" t="s">
        <v>2</v>
      </c>
      <c r="G466" s="25">
        <v>17.989999999999998</v>
      </c>
      <c r="H466" s="109">
        <v>0.22</v>
      </c>
      <c r="I466" s="25">
        <f t="shared" si="20"/>
        <v>14.03</v>
      </c>
      <c r="J466" s="154"/>
      <c r="K466" s="25">
        <f t="shared" si="18"/>
        <v>0</v>
      </c>
      <c r="L466" s="107" t="s">
        <v>184</v>
      </c>
      <c r="M466" s="107" t="s">
        <v>17</v>
      </c>
      <c r="N466" s="111" t="s">
        <v>405</v>
      </c>
      <c r="O466" s="123"/>
    </row>
    <row r="467" spans="1:15">
      <c r="A467" s="107" t="s">
        <v>2391</v>
      </c>
      <c r="B467" s="107" t="s">
        <v>2392</v>
      </c>
      <c r="C467" s="107" t="s">
        <v>2393</v>
      </c>
      <c r="D467" s="107" t="s">
        <v>2394</v>
      </c>
      <c r="E467" s="107" t="s">
        <v>151</v>
      </c>
      <c r="F467" s="107" t="s">
        <v>2</v>
      </c>
      <c r="G467" s="25">
        <v>16.989999999999998</v>
      </c>
      <c r="H467" s="109">
        <v>0.22</v>
      </c>
      <c r="I467" s="25">
        <f t="shared" si="20"/>
        <v>13.25</v>
      </c>
      <c r="J467" s="154"/>
      <c r="K467" s="25">
        <f t="shared" si="18"/>
        <v>0</v>
      </c>
      <c r="L467" s="107" t="s">
        <v>2386</v>
      </c>
      <c r="M467" s="107" t="s">
        <v>193</v>
      </c>
      <c r="N467" s="111" t="s">
        <v>552</v>
      </c>
      <c r="O467" s="123"/>
    </row>
    <row r="468" spans="1:15">
      <c r="A468" s="119" t="s">
        <v>102</v>
      </c>
      <c r="B468" s="119" t="s">
        <v>103</v>
      </c>
      <c r="C468" s="119" t="s">
        <v>104</v>
      </c>
      <c r="D468" s="119" t="s">
        <v>0</v>
      </c>
      <c r="E468" s="119" t="s">
        <v>16</v>
      </c>
      <c r="F468" s="119" t="s">
        <v>2</v>
      </c>
      <c r="G468" s="120">
        <v>18.989999999999998</v>
      </c>
      <c r="H468" s="121">
        <v>0.22</v>
      </c>
      <c r="I468" s="120">
        <f t="shared" si="20"/>
        <v>14.81</v>
      </c>
      <c r="J468" s="153"/>
      <c r="K468" s="120">
        <f t="shared" si="18"/>
        <v>0</v>
      </c>
      <c r="L468" s="119" t="s">
        <v>105</v>
      </c>
      <c r="M468" s="119" t="s">
        <v>17</v>
      </c>
      <c r="N468" s="122" t="s">
        <v>24</v>
      </c>
      <c r="O468" s="123"/>
    </row>
    <row r="469" spans="1:15">
      <c r="A469" s="107" t="s">
        <v>352</v>
      </c>
      <c r="B469" s="107" t="s">
        <v>353</v>
      </c>
      <c r="C469" s="107" t="s">
        <v>354</v>
      </c>
      <c r="D469" s="107" t="s">
        <v>355</v>
      </c>
      <c r="E469" s="107" t="s">
        <v>356</v>
      </c>
      <c r="F469" s="107" t="s">
        <v>2</v>
      </c>
      <c r="G469" s="25">
        <v>17.989999999999998</v>
      </c>
      <c r="H469" s="109">
        <v>0.22</v>
      </c>
      <c r="I469" s="25">
        <f t="shared" si="20"/>
        <v>14.03</v>
      </c>
      <c r="J469" s="154"/>
      <c r="K469" s="25">
        <f t="shared" si="18"/>
        <v>0</v>
      </c>
      <c r="L469" s="107" t="s">
        <v>184</v>
      </c>
      <c r="M469" s="107" t="s">
        <v>4</v>
      </c>
      <c r="N469" s="111" t="s">
        <v>137</v>
      </c>
      <c r="O469" s="123"/>
    </row>
    <row r="470" spans="1:15">
      <c r="A470" s="107" t="s">
        <v>2143</v>
      </c>
      <c r="B470" s="107" t="s">
        <v>2144</v>
      </c>
      <c r="C470" s="107" t="s">
        <v>2145</v>
      </c>
      <c r="D470" s="107" t="s">
        <v>0</v>
      </c>
      <c r="E470" s="107" t="s">
        <v>544</v>
      </c>
      <c r="F470" s="107" t="s">
        <v>2</v>
      </c>
      <c r="G470" s="25">
        <v>16.989999999999998</v>
      </c>
      <c r="H470" s="109">
        <v>0.22</v>
      </c>
      <c r="I470" s="25">
        <f t="shared" si="20"/>
        <v>13.25</v>
      </c>
      <c r="J470" s="154"/>
      <c r="K470" s="25">
        <f t="shared" si="18"/>
        <v>0</v>
      </c>
      <c r="L470" s="108" t="s">
        <v>105</v>
      </c>
      <c r="M470" s="107" t="s">
        <v>193</v>
      </c>
      <c r="N470" s="111" t="s">
        <v>121</v>
      </c>
      <c r="O470" s="123"/>
    </row>
    <row r="471" spans="1:15">
      <c r="A471" s="107" t="s">
        <v>2387</v>
      </c>
      <c r="B471" s="107" t="s">
        <v>2388</v>
      </c>
      <c r="C471" s="107" t="s">
        <v>2389</v>
      </c>
      <c r="D471" s="107" t="s">
        <v>2390</v>
      </c>
      <c r="E471" s="107" t="s">
        <v>376</v>
      </c>
      <c r="F471" s="107" t="s">
        <v>2</v>
      </c>
      <c r="G471" s="25">
        <v>12.99</v>
      </c>
      <c r="H471" s="109">
        <v>0.22</v>
      </c>
      <c r="I471" s="25">
        <f t="shared" si="20"/>
        <v>10.130000000000001</v>
      </c>
      <c r="J471" s="154"/>
      <c r="K471" s="25">
        <f t="shared" ref="K471:K534" si="21">J471*I471</f>
        <v>0</v>
      </c>
      <c r="L471" s="107" t="s">
        <v>2386</v>
      </c>
      <c r="M471" s="107" t="s">
        <v>193</v>
      </c>
      <c r="N471" s="111" t="s">
        <v>180</v>
      </c>
      <c r="O471" s="123"/>
    </row>
    <row r="472" spans="1:15">
      <c r="A472" s="107" t="s">
        <v>690</v>
      </c>
      <c r="B472" s="107" t="s">
        <v>691</v>
      </c>
      <c r="C472" s="107" t="s">
        <v>692</v>
      </c>
      <c r="D472" s="107" t="s">
        <v>0</v>
      </c>
      <c r="E472" s="107" t="s">
        <v>136</v>
      </c>
      <c r="F472" s="107" t="s">
        <v>2</v>
      </c>
      <c r="G472" s="25">
        <v>17.989999999999998</v>
      </c>
      <c r="H472" s="109">
        <v>0.22</v>
      </c>
      <c r="I472" s="25">
        <f t="shared" si="20"/>
        <v>14.03</v>
      </c>
      <c r="J472" s="154"/>
      <c r="K472" s="25">
        <f t="shared" si="21"/>
        <v>0</v>
      </c>
      <c r="L472" s="107" t="s">
        <v>678</v>
      </c>
      <c r="M472" s="107" t="s">
        <v>52</v>
      </c>
      <c r="N472" s="111" t="s">
        <v>218</v>
      </c>
      <c r="O472" s="123"/>
    </row>
    <row r="473" spans="1:15">
      <c r="A473" s="107" t="s">
        <v>2168</v>
      </c>
      <c r="B473" s="107" t="s">
        <v>2169</v>
      </c>
      <c r="C473" s="107" t="s">
        <v>2147</v>
      </c>
      <c r="D473" s="107" t="s">
        <v>2148</v>
      </c>
      <c r="E473" s="107" t="s">
        <v>16</v>
      </c>
      <c r="F473" s="107" t="s">
        <v>2</v>
      </c>
      <c r="G473" s="25">
        <v>12.99</v>
      </c>
      <c r="H473" s="109">
        <v>0.22</v>
      </c>
      <c r="I473" s="25">
        <f t="shared" si="20"/>
        <v>10.130000000000001</v>
      </c>
      <c r="J473" s="154"/>
      <c r="K473" s="25">
        <f t="shared" si="21"/>
        <v>0</v>
      </c>
      <c r="L473" s="108" t="s">
        <v>105</v>
      </c>
      <c r="M473" s="107" t="s">
        <v>193</v>
      </c>
      <c r="N473" s="111" t="s">
        <v>277</v>
      </c>
      <c r="O473" s="123"/>
    </row>
    <row r="474" spans="1:15">
      <c r="A474" s="119" t="s">
        <v>2149</v>
      </c>
      <c r="B474" s="119" t="s">
        <v>2146</v>
      </c>
      <c r="C474" s="119" t="s">
        <v>2147</v>
      </c>
      <c r="D474" s="119" t="s">
        <v>2148</v>
      </c>
      <c r="E474" s="119" t="s">
        <v>16</v>
      </c>
      <c r="F474" s="119" t="s">
        <v>2</v>
      </c>
      <c r="G474" s="120">
        <v>12.99</v>
      </c>
      <c r="H474" s="121">
        <v>0.22</v>
      </c>
      <c r="I474" s="120">
        <f t="shared" si="20"/>
        <v>10.130000000000001</v>
      </c>
      <c r="J474" s="153"/>
      <c r="K474" s="120">
        <f t="shared" si="21"/>
        <v>0</v>
      </c>
      <c r="L474" s="119" t="s">
        <v>105</v>
      </c>
      <c r="M474" s="119" t="s">
        <v>193</v>
      </c>
      <c r="N474" s="122" t="s">
        <v>405</v>
      </c>
      <c r="O474" s="123"/>
    </row>
    <row r="475" spans="1:15">
      <c r="A475" s="107" t="s">
        <v>593</v>
      </c>
      <c r="B475" s="107" t="s">
        <v>42</v>
      </c>
      <c r="C475" s="107" t="s">
        <v>594</v>
      </c>
      <c r="D475" s="107" t="s">
        <v>0</v>
      </c>
      <c r="E475" s="107" t="s">
        <v>595</v>
      </c>
      <c r="F475" s="107" t="s">
        <v>2</v>
      </c>
      <c r="G475" s="25">
        <v>18.95</v>
      </c>
      <c r="H475" s="109">
        <v>0.22</v>
      </c>
      <c r="I475" s="25">
        <f t="shared" si="20"/>
        <v>14.78</v>
      </c>
      <c r="J475" s="154"/>
      <c r="K475" s="25">
        <f t="shared" si="21"/>
        <v>0</v>
      </c>
      <c r="L475" s="108" t="s">
        <v>105</v>
      </c>
      <c r="M475" s="107" t="s">
        <v>52</v>
      </c>
      <c r="N475" s="111" t="s">
        <v>18</v>
      </c>
      <c r="O475" s="123"/>
    </row>
    <row r="476" spans="1:15">
      <c r="A476" s="119" t="s">
        <v>683</v>
      </c>
      <c r="B476" s="119" t="s">
        <v>684</v>
      </c>
      <c r="C476" s="119" t="s">
        <v>685</v>
      </c>
      <c r="D476" s="119" t="s">
        <v>684</v>
      </c>
      <c r="E476" s="119" t="s">
        <v>99</v>
      </c>
      <c r="F476" s="119" t="s">
        <v>2</v>
      </c>
      <c r="G476" s="120">
        <v>24.99</v>
      </c>
      <c r="H476" s="121">
        <v>0.22</v>
      </c>
      <c r="I476" s="120">
        <f t="shared" si="20"/>
        <v>19.489999999999998</v>
      </c>
      <c r="J476" s="153"/>
      <c r="K476" s="120">
        <f t="shared" si="21"/>
        <v>0</v>
      </c>
      <c r="L476" s="119" t="s">
        <v>678</v>
      </c>
      <c r="M476" s="119" t="s">
        <v>17</v>
      </c>
      <c r="N476" s="122" t="s">
        <v>686</v>
      </c>
      <c r="O476" s="123"/>
    </row>
    <row r="477" spans="1:15">
      <c r="A477" s="119" t="s">
        <v>2165</v>
      </c>
      <c r="B477" s="119" t="s">
        <v>2166</v>
      </c>
      <c r="C477" s="119" t="s">
        <v>2007</v>
      </c>
      <c r="D477" s="119" t="s">
        <v>2167</v>
      </c>
      <c r="E477" s="119" t="s">
        <v>119</v>
      </c>
      <c r="F477" s="119" t="s">
        <v>2</v>
      </c>
      <c r="G477" s="120">
        <v>16.989999999999998</v>
      </c>
      <c r="H477" s="121">
        <v>0.22</v>
      </c>
      <c r="I477" s="120">
        <f t="shared" si="20"/>
        <v>13.25</v>
      </c>
      <c r="J477" s="153"/>
      <c r="K477" s="120">
        <f t="shared" si="21"/>
        <v>0</v>
      </c>
      <c r="L477" s="119" t="s">
        <v>105</v>
      </c>
      <c r="M477" s="119" t="s">
        <v>193</v>
      </c>
      <c r="N477" s="122" t="s">
        <v>218</v>
      </c>
      <c r="O477" s="123"/>
    </row>
    <row r="478" spans="1:15">
      <c r="A478" s="119" t="s">
        <v>1302</v>
      </c>
      <c r="B478" s="119" t="s">
        <v>1303</v>
      </c>
      <c r="C478" s="119" t="s">
        <v>1304</v>
      </c>
      <c r="D478" s="119" t="s">
        <v>1305</v>
      </c>
      <c r="E478" s="119" t="s">
        <v>969</v>
      </c>
      <c r="F478" s="119" t="s">
        <v>2</v>
      </c>
      <c r="G478" s="120">
        <v>16.989999999999998</v>
      </c>
      <c r="H478" s="121">
        <v>0.22</v>
      </c>
      <c r="I478" s="120">
        <f t="shared" si="20"/>
        <v>13.25</v>
      </c>
      <c r="J478" s="153"/>
      <c r="K478" s="120">
        <f t="shared" si="21"/>
        <v>0</v>
      </c>
      <c r="L478" s="119" t="s">
        <v>105</v>
      </c>
      <c r="M478" s="119" t="s">
        <v>193</v>
      </c>
      <c r="N478" s="122" t="s">
        <v>64</v>
      </c>
      <c r="O478" s="123"/>
    </row>
    <row r="479" spans="1:15">
      <c r="A479" s="119" t="s">
        <v>2162</v>
      </c>
      <c r="B479" s="119" t="s">
        <v>2163</v>
      </c>
      <c r="C479" s="119" t="s">
        <v>2164</v>
      </c>
      <c r="D479" s="119" t="s">
        <v>0</v>
      </c>
      <c r="E479" s="119" t="s">
        <v>299</v>
      </c>
      <c r="F479" s="119" t="s">
        <v>2</v>
      </c>
      <c r="G479" s="120">
        <v>16.989999999999998</v>
      </c>
      <c r="H479" s="121">
        <v>0.22</v>
      </c>
      <c r="I479" s="120">
        <f t="shared" si="20"/>
        <v>13.25</v>
      </c>
      <c r="J479" s="153"/>
      <c r="K479" s="120">
        <f t="shared" si="21"/>
        <v>0</v>
      </c>
      <c r="L479" s="119" t="s">
        <v>105</v>
      </c>
      <c r="M479" s="119" t="s">
        <v>1007</v>
      </c>
      <c r="N479" s="122" t="s">
        <v>59</v>
      </c>
      <c r="O479" s="123"/>
    </row>
    <row r="480" spans="1:15">
      <c r="A480" s="119" t="s">
        <v>589</v>
      </c>
      <c r="B480" s="119" t="s">
        <v>590</v>
      </c>
      <c r="C480" s="119" t="s">
        <v>591</v>
      </c>
      <c r="D480" s="119" t="s">
        <v>592</v>
      </c>
      <c r="E480" s="119" t="s">
        <v>371</v>
      </c>
      <c r="F480" s="119" t="s">
        <v>2</v>
      </c>
      <c r="G480" s="120">
        <v>18.989999999999998</v>
      </c>
      <c r="H480" s="121">
        <v>0.22</v>
      </c>
      <c r="I480" s="120">
        <f t="shared" si="20"/>
        <v>14.81</v>
      </c>
      <c r="J480" s="153"/>
      <c r="K480" s="120">
        <f t="shared" si="21"/>
        <v>0</v>
      </c>
      <c r="L480" s="119" t="s">
        <v>105</v>
      </c>
      <c r="M480" s="119" t="s">
        <v>4</v>
      </c>
      <c r="N480" s="122" t="s">
        <v>24</v>
      </c>
      <c r="O480" s="123"/>
    </row>
    <row r="481" spans="1:15">
      <c r="A481" s="119" t="s">
        <v>837</v>
      </c>
      <c r="B481" s="119" t="s">
        <v>838</v>
      </c>
      <c r="C481" s="119" t="s">
        <v>839</v>
      </c>
      <c r="D481" s="119" t="s">
        <v>840</v>
      </c>
      <c r="E481" s="119" t="s">
        <v>841</v>
      </c>
      <c r="F481" s="119" t="s">
        <v>2</v>
      </c>
      <c r="G481" s="120">
        <v>17.989999999999998</v>
      </c>
      <c r="H481" s="121">
        <v>0.22</v>
      </c>
      <c r="I481" s="120">
        <f t="shared" si="20"/>
        <v>14.03</v>
      </c>
      <c r="J481" s="153"/>
      <c r="K481" s="120">
        <f t="shared" si="21"/>
        <v>0</v>
      </c>
      <c r="L481" s="119" t="s">
        <v>184</v>
      </c>
      <c r="M481" s="119" t="s">
        <v>4</v>
      </c>
      <c r="N481" s="122" t="s">
        <v>180</v>
      </c>
      <c r="O481" s="123"/>
    </row>
    <row r="482" spans="1:15">
      <c r="A482" s="107" t="s">
        <v>845</v>
      </c>
      <c r="B482" s="107" t="s">
        <v>846</v>
      </c>
      <c r="C482" s="107" t="s">
        <v>847</v>
      </c>
      <c r="D482" s="107" t="s">
        <v>848</v>
      </c>
      <c r="E482" s="107" t="s">
        <v>86</v>
      </c>
      <c r="F482" s="107" t="s">
        <v>2</v>
      </c>
      <c r="G482" s="25">
        <v>17.989999999999998</v>
      </c>
      <c r="H482" s="109">
        <v>0.22</v>
      </c>
      <c r="I482" s="25">
        <f t="shared" si="20"/>
        <v>14.03</v>
      </c>
      <c r="J482" s="154"/>
      <c r="K482" s="25">
        <f t="shared" si="21"/>
        <v>0</v>
      </c>
      <c r="L482" s="107" t="s">
        <v>184</v>
      </c>
      <c r="M482" s="107" t="s">
        <v>17</v>
      </c>
      <c r="N482" s="111" t="s">
        <v>277</v>
      </c>
      <c r="O482" s="123"/>
    </row>
    <row r="483" spans="1:15">
      <c r="A483" s="107" t="s">
        <v>2154</v>
      </c>
      <c r="B483" s="107" t="s">
        <v>2155</v>
      </c>
      <c r="C483" s="107" t="s">
        <v>2156</v>
      </c>
      <c r="D483" s="107" t="s">
        <v>0</v>
      </c>
      <c r="E483" s="107" t="s">
        <v>244</v>
      </c>
      <c r="F483" s="107" t="s">
        <v>2</v>
      </c>
      <c r="G483" s="25">
        <v>15.99</v>
      </c>
      <c r="H483" s="109">
        <v>0.22</v>
      </c>
      <c r="I483" s="25">
        <f t="shared" si="20"/>
        <v>12.47</v>
      </c>
      <c r="J483" s="154"/>
      <c r="K483" s="25">
        <f t="shared" si="21"/>
        <v>0</v>
      </c>
      <c r="L483" s="108" t="s">
        <v>105</v>
      </c>
      <c r="M483" s="107" t="s">
        <v>289</v>
      </c>
      <c r="N483" s="111" t="s">
        <v>235</v>
      </c>
      <c r="O483" s="123"/>
    </row>
    <row r="484" spans="1:15">
      <c r="A484" s="107"/>
      <c r="B484" s="107"/>
      <c r="C484" s="107"/>
      <c r="D484" s="107"/>
      <c r="E484" s="107"/>
      <c r="F484" s="107"/>
      <c r="G484" s="25"/>
      <c r="H484" s="109"/>
      <c r="I484" s="25"/>
      <c r="J484" s="154"/>
      <c r="K484" s="25"/>
      <c r="L484" s="108"/>
      <c r="M484" s="107"/>
      <c r="N484" s="111"/>
      <c r="O484" s="123"/>
    </row>
    <row r="485" spans="1:15">
      <c r="A485" s="113" t="s">
        <v>110</v>
      </c>
      <c r="B485" s="114"/>
      <c r="C485" s="114"/>
      <c r="D485" s="114"/>
      <c r="E485" s="114"/>
      <c r="F485" s="114"/>
      <c r="G485" s="33"/>
      <c r="H485" s="115"/>
      <c r="I485" s="33"/>
      <c r="J485" s="155"/>
      <c r="K485" s="33"/>
      <c r="L485" s="114"/>
      <c r="M485" s="114"/>
      <c r="N485" s="117"/>
      <c r="O485" s="123"/>
    </row>
    <row r="486" spans="1:15">
      <c r="A486" s="107"/>
      <c r="B486" s="107"/>
      <c r="C486" s="107"/>
      <c r="D486" s="107"/>
      <c r="E486" s="107"/>
      <c r="F486" s="107"/>
      <c r="G486" s="25"/>
      <c r="H486" s="109"/>
      <c r="I486" s="25"/>
      <c r="J486" s="154"/>
      <c r="K486" s="25"/>
      <c r="L486" s="108"/>
      <c r="M486" s="107"/>
      <c r="N486" s="111"/>
      <c r="O486" s="123"/>
    </row>
    <row r="487" spans="1:15">
      <c r="A487" s="119" t="s">
        <v>2303</v>
      </c>
      <c r="B487" s="119" t="s">
        <v>2304</v>
      </c>
      <c r="C487" s="119" t="s">
        <v>2305</v>
      </c>
      <c r="D487" s="119" t="s">
        <v>2306</v>
      </c>
      <c r="E487" s="119" t="s">
        <v>223</v>
      </c>
      <c r="F487" s="119" t="s">
        <v>2</v>
      </c>
      <c r="G487" s="120">
        <v>13.99</v>
      </c>
      <c r="H487" s="121">
        <v>0.22</v>
      </c>
      <c r="I487" s="120">
        <f t="shared" ref="I487:I528" si="22">ROUND((G487*0.78),2)</f>
        <v>10.91</v>
      </c>
      <c r="J487" s="153"/>
      <c r="K487" s="120">
        <f t="shared" si="21"/>
        <v>0</v>
      </c>
      <c r="L487" s="119" t="s">
        <v>110</v>
      </c>
      <c r="M487" s="119" t="s">
        <v>193</v>
      </c>
      <c r="N487" s="122" t="s">
        <v>719</v>
      </c>
      <c r="O487" s="123"/>
    </row>
    <row r="488" spans="1:15">
      <c r="A488" s="107" t="s">
        <v>2264</v>
      </c>
      <c r="B488" s="107" t="s">
        <v>2265</v>
      </c>
      <c r="C488" s="107" t="s">
        <v>2266</v>
      </c>
      <c r="D488" s="107" t="s">
        <v>2267</v>
      </c>
      <c r="E488" s="107" t="s">
        <v>223</v>
      </c>
      <c r="F488" s="107" t="s">
        <v>2</v>
      </c>
      <c r="G488" s="25">
        <v>16.989999999999998</v>
      </c>
      <c r="H488" s="109">
        <v>0.22</v>
      </c>
      <c r="I488" s="25">
        <f t="shared" si="22"/>
        <v>13.25</v>
      </c>
      <c r="J488" s="154"/>
      <c r="K488" s="25">
        <f t="shared" si="21"/>
        <v>0</v>
      </c>
      <c r="L488" s="107" t="s">
        <v>110</v>
      </c>
      <c r="M488" s="107" t="s">
        <v>193</v>
      </c>
      <c r="N488" s="111" t="s">
        <v>30</v>
      </c>
      <c r="O488" s="123"/>
    </row>
    <row r="489" spans="1:15">
      <c r="A489" s="119" t="s">
        <v>2220</v>
      </c>
      <c r="B489" s="119" t="s">
        <v>2221</v>
      </c>
      <c r="C489" s="119" t="s">
        <v>2222</v>
      </c>
      <c r="D489" s="119" t="s">
        <v>2223</v>
      </c>
      <c r="E489" s="119" t="s">
        <v>136</v>
      </c>
      <c r="F489" s="119" t="s">
        <v>2</v>
      </c>
      <c r="G489" s="120">
        <v>12.99</v>
      </c>
      <c r="H489" s="121">
        <v>0.22</v>
      </c>
      <c r="I489" s="120">
        <f t="shared" si="22"/>
        <v>10.130000000000001</v>
      </c>
      <c r="J489" s="153"/>
      <c r="K489" s="120">
        <f t="shared" si="21"/>
        <v>0</v>
      </c>
      <c r="L489" s="119" t="s">
        <v>110</v>
      </c>
      <c r="M489" s="119" t="s">
        <v>193</v>
      </c>
      <c r="N489" s="122" t="s">
        <v>123</v>
      </c>
      <c r="O489" s="123"/>
    </row>
    <row r="490" spans="1:15">
      <c r="A490" s="107" t="s">
        <v>1465</v>
      </c>
      <c r="B490" s="107" t="s">
        <v>1466</v>
      </c>
      <c r="C490" s="107" t="s">
        <v>1467</v>
      </c>
      <c r="D490" s="107" t="s">
        <v>0</v>
      </c>
      <c r="E490" s="107" t="s">
        <v>35</v>
      </c>
      <c r="F490" s="107" t="s">
        <v>2</v>
      </c>
      <c r="G490" s="25">
        <v>16.989999999999998</v>
      </c>
      <c r="H490" s="109">
        <v>0.22</v>
      </c>
      <c r="I490" s="25">
        <f t="shared" si="22"/>
        <v>13.25</v>
      </c>
      <c r="J490" s="154"/>
      <c r="K490" s="25">
        <f t="shared" si="21"/>
        <v>0</v>
      </c>
      <c r="L490" s="107" t="s">
        <v>110</v>
      </c>
      <c r="M490" s="107" t="s">
        <v>193</v>
      </c>
      <c r="N490" s="111" t="s">
        <v>625</v>
      </c>
      <c r="O490" s="123"/>
    </row>
    <row r="491" spans="1:15">
      <c r="A491" s="107" t="s">
        <v>2212</v>
      </c>
      <c r="B491" s="107" t="s">
        <v>2213</v>
      </c>
      <c r="C491" s="107" t="s">
        <v>2214</v>
      </c>
      <c r="D491" s="107" t="s">
        <v>0</v>
      </c>
      <c r="E491" s="107" t="s">
        <v>947</v>
      </c>
      <c r="F491" s="107" t="s">
        <v>2</v>
      </c>
      <c r="G491" s="25">
        <v>52.99</v>
      </c>
      <c r="H491" s="109">
        <v>0.22</v>
      </c>
      <c r="I491" s="25">
        <f t="shared" si="22"/>
        <v>41.33</v>
      </c>
      <c r="J491" s="154"/>
      <c r="K491" s="25">
        <f t="shared" si="21"/>
        <v>0</v>
      </c>
      <c r="L491" s="107" t="s">
        <v>110</v>
      </c>
      <c r="M491" s="107" t="s">
        <v>193</v>
      </c>
      <c r="N491" s="111" t="s">
        <v>142</v>
      </c>
      <c r="O491" s="123"/>
    </row>
    <row r="492" spans="1:15">
      <c r="A492" s="119" t="s">
        <v>2208</v>
      </c>
      <c r="B492" s="119" t="s">
        <v>2209</v>
      </c>
      <c r="C492" s="119" t="s">
        <v>2210</v>
      </c>
      <c r="D492" s="119" t="s">
        <v>2211</v>
      </c>
      <c r="E492" s="119" t="s">
        <v>455</v>
      </c>
      <c r="F492" s="119" t="s">
        <v>2</v>
      </c>
      <c r="G492" s="120">
        <v>16.989999999999998</v>
      </c>
      <c r="H492" s="121">
        <v>0.22</v>
      </c>
      <c r="I492" s="120">
        <f t="shared" si="22"/>
        <v>13.25</v>
      </c>
      <c r="J492" s="153"/>
      <c r="K492" s="120">
        <f t="shared" si="21"/>
        <v>0</v>
      </c>
      <c r="L492" s="119" t="s">
        <v>110</v>
      </c>
      <c r="M492" s="119" t="s">
        <v>193</v>
      </c>
      <c r="N492" s="122" t="s">
        <v>30</v>
      </c>
      <c r="O492" s="123"/>
    </row>
    <row r="493" spans="1:15">
      <c r="A493" s="107" t="s">
        <v>2278</v>
      </c>
      <c r="B493" s="107" t="s">
        <v>2279</v>
      </c>
      <c r="C493" s="107" t="s">
        <v>2280</v>
      </c>
      <c r="D493" s="107" t="s">
        <v>0</v>
      </c>
      <c r="E493" s="107" t="s">
        <v>35</v>
      </c>
      <c r="F493" s="107" t="s">
        <v>2</v>
      </c>
      <c r="G493" s="25">
        <v>16.989999999999998</v>
      </c>
      <c r="H493" s="109">
        <v>0.22</v>
      </c>
      <c r="I493" s="25">
        <f t="shared" si="22"/>
        <v>13.25</v>
      </c>
      <c r="J493" s="154"/>
      <c r="K493" s="25">
        <f t="shared" si="21"/>
        <v>0</v>
      </c>
      <c r="L493" s="107" t="s">
        <v>110</v>
      </c>
      <c r="M493" s="107" t="s">
        <v>193</v>
      </c>
      <c r="N493" s="111" t="s">
        <v>175</v>
      </c>
      <c r="O493" s="123"/>
    </row>
    <row r="494" spans="1:15">
      <c r="A494" s="107" t="s">
        <v>604</v>
      </c>
      <c r="B494" s="107" t="s">
        <v>605</v>
      </c>
      <c r="C494" s="107" t="s">
        <v>606</v>
      </c>
      <c r="D494" s="107" t="s">
        <v>0</v>
      </c>
      <c r="E494" s="107" t="s">
        <v>86</v>
      </c>
      <c r="F494" s="107" t="s">
        <v>2</v>
      </c>
      <c r="G494" s="25">
        <v>17.989999999999998</v>
      </c>
      <c r="H494" s="109">
        <v>0.22</v>
      </c>
      <c r="I494" s="25">
        <f t="shared" si="22"/>
        <v>14.03</v>
      </c>
      <c r="J494" s="154"/>
      <c r="K494" s="25">
        <f t="shared" si="21"/>
        <v>0</v>
      </c>
      <c r="L494" s="107" t="s">
        <v>110</v>
      </c>
      <c r="M494" s="107" t="s">
        <v>17</v>
      </c>
      <c r="N494" s="111" t="s">
        <v>66</v>
      </c>
      <c r="O494" s="123"/>
    </row>
    <row r="495" spans="1:15">
      <c r="A495" s="107" t="s">
        <v>2281</v>
      </c>
      <c r="B495" s="107" t="s">
        <v>2282</v>
      </c>
      <c r="C495" s="107" t="s">
        <v>2283</v>
      </c>
      <c r="D495" s="107" t="s">
        <v>2284</v>
      </c>
      <c r="E495" s="107" t="s">
        <v>35</v>
      </c>
      <c r="F495" s="107" t="s">
        <v>2</v>
      </c>
      <c r="G495" s="25">
        <v>15.99</v>
      </c>
      <c r="H495" s="109">
        <v>0.22</v>
      </c>
      <c r="I495" s="25">
        <f t="shared" si="22"/>
        <v>12.47</v>
      </c>
      <c r="J495" s="154"/>
      <c r="K495" s="25">
        <f t="shared" si="21"/>
        <v>0</v>
      </c>
      <c r="L495" s="107" t="s">
        <v>110</v>
      </c>
      <c r="M495" s="107" t="s">
        <v>193</v>
      </c>
      <c r="N495" s="111" t="s">
        <v>59</v>
      </c>
      <c r="O495" s="123"/>
    </row>
    <row r="496" spans="1:15">
      <c r="A496" s="107" t="s">
        <v>2230</v>
      </c>
      <c r="B496" s="107" t="s">
        <v>2231</v>
      </c>
      <c r="C496" s="107" t="s">
        <v>2232</v>
      </c>
      <c r="D496" s="107" t="s">
        <v>0</v>
      </c>
      <c r="E496" s="107" t="s">
        <v>299</v>
      </c>
      <c r="F496" s="107" t="s">
        <v>2</v>
      </c>
      <c r="G496" s="25">
        <v>16.989999999999998</v>
      </c>
      <c r="H496" s="109">
        <v>0.22</v>
      </c>
      <c r="I496" s="25">
        <f t="shared" si="22"/>
        <v>13.25</v>
      </c>
      <c r="J496" s="154"/>
      <c r="K496" s="25">
        <f t="shared" si="21"/>
        <v>0</v>
      </c>
      <c r="L496" s="107" t="s">
        <v>110</v>
      </c>
      <c r="M496" s="107" t="s">
        <v>1007</v>
      </c>
      <c r="N496" s="111" t="s">
        <v>101</v>
      </c>
      <c r="O496" s="123"/>
    </row>
    <row r="497" spans="1:15">
      <c r="A497" s="107" t="s">
        <v>2300</v>
      </c>
      <c r="B497" s="107" t="s">
        <v>2301</v>
      </c>
      <c r="C497" s="107" t="s">
        <v>2302</v>
      </c>
      <c r="D497" s="107" t="s">
        <v>0</v>
      </c>
      <c r="E497" s="107" t="s">
        <v>249</v>
      </c>
      <c r="F497" s="107" t="s">
        <v>2</v>
      </c>
      <c r="G497" s="25">
        <v>16.989999999999998</v>
      </c>
      <c r="H497" s="109">
        <v>0.22</v>
      </c>
      <c r="I497" s="25">
        <f t="shared" si="22"/>
        <v>13.25</v>
      </c>
      <c r="J497" s="154"/>
      <c r="K497" s="25">
        <f t="shared" si="21"/>
        <v>0</v>
      </c>
      <c r="L497" s="107" t="s">
        <v>110</v>
      </c>
      <c r="M497" s="107" t="s">
        <v>193</v>
      </c>
      <c r="N497" s="111" t="s">
        <v>115</v>
      </c>
      <c r="O497" s="123"/>
    </row>
    <row r="498" spans="1:15">
      <c r="A498" s="107" t="s">
        <v>2293</v>
      </c>
      <c r="B498" s="107" t="s">
        <v>2294</v>
      </c>
      <c r="C498" s="107" t="s">
        <v>2295</v>
      </c>
      <c r="D498" s="107" t="s">
        <v>0</v>
      </c>
      <c r="E498" s="107" t="s">
        <v>969</v>
      </c>
      <c r="F498" s="107" t="s">
        <v>2</v>
      </c>
      <c r="G498" s="25">
        <v>16.989999999999998</v>
      </c>
      <c r="H498" s="109">
        <v>0.22</v>
      </c>
      <c r="I498" s="25">
        <f t="shared" si="22"/>
        <v>13.25</v>
      </c>
      <c r="J498" s="154"/>
      <c r="K498" s="25">
        <f t="shared" si="21"/>
        <v>0</v>
      </c>
      <c r="L498" s="107" t="s">
        <v>110</v>
      </c>
      <c r="M498" s="107" t="s">
        <v>289</v>
      </c>
      <c r="N498" s="111" t="s">
        <v>332</v>
      </c>
      <c r="O498" s="123"/>
    </row>
    <row r="499" spans="1:15">
      <c r="A499" s="107" t="s">
        <v>2257</v>
      </c>
      <c r="B499" s="107" t="s">
        <v>2258</v>
      </c>
      <c r="C499" s="107" t="s">
        <v>2259</v>
      </c>
      <c r="D499" s="107" t="s">
        <v>2258</v>
      </c>
      <c r="E499" s="107" t="s">
        <v>45</v>
      </c>
      <c r="F499" s="107" t="s">
        <v>2</v>
      </c>
      <c r="G499" s="25">
        <v>16.989999999999998</v>
      </c>
      <c r="H499" s="109">
        <v>0.22</v>
      </c>
      <c r="I499" s="25">
        <f t="shared" si="22"/>
        <v>13.25</v>
      </c>
      <c r="J499" s="154"/>
      <c r="K499" s="25">
        <f t="shared" si="21"/>
        <v>0</v>
      </c>
      <c r="L499" s="107" t="s">
        <v>110</v>
      </c>
      <c r="M499" s="107" t="s">
        <v>1193</v>
      </c>
      <c r="N499" s="111" t="s">
        <v>218</v>
      </c>
      <c r="O499" s="123"/>
    </row>
    <row r="500" spans="1:15">
      <c r="A500" s="119" t="s">
        <v>2189</v>
      </c>
      <c r="B500" s="119" t="s">
        <v>2190</v>
      </c>
      <c r="C500" s="119" t="s">
        <v>2191</v>
      </c>
      <c r="D500" s="119" t="s">
        <v>2192</v>
      </c>
      <c r="E500" s="119" t="s">
        <v>1</v>
      </c>
      <c r="F500" s="119" t="s">
        <v>2</v>
      </c>
      <c r="G500" s="120">
        <v>13.99</v>
      </c>
      <c r="H500" s="121">
        <v>0.22</v>
      </c>
      <c r="I500" s="120">
        <f t="shared" si="22"/>
        <v>10.91</v>
      </c>
      <c r="J500" s="153"/>
      <c r="K500" s="120">
        <f t="shared" si="21"/>
        <v>0</v>
      </c>
      <c r="L500" s="119" t="s">
        <v>110</v>
      </c>
      <c r="M500" s="119" t="s">
        <v>289</v>
      </c>
      <c r="N500" s="122" t="s">
        <v>121</v>
      </c>
      <c r="O500" s="123"/>
    </row>
    <row r="501" spans="1:15">
      <c r="A501" s="119" t="s">
        <v>2233</v>
      </c>
      <c r="B501" s="119" t="s">
        <v>2234</v>
      </c>
      <c r="C501" s="119" t="s">
        <v>2191</v>
      </c>
      <c r="D501" s="119" t="s">
        <v>2235</v>
      </c>
      <c r="E501" s="119" t="s">
        <v>16</v>
      </c>
      <c r="F501" s="119" t="s">
        <v>2</v>
      </c>
      <c r="G501" s="120">
        <v>12.99</v>
      </c>
      <c r="H501" s="121">
        <v>0.22</v>
      </c>
      <c r="I501" s="120">
        <f t="shared" si="22"/>
        <v>10.130000000000001</v>
      </c>
      <c r="J501" s="153"/>
      <c r="K501" s="120">
        <f t="shared" si="21"/>
        <v>0</v>
      </c>
      <c r="L501" s="119" t="s">
        <v>110</v>
      </c>
      <c r="M501" s="119" t="s">
        <v>193</v>
      </c>
      <c r="N501" s="122" t="s">
        <v>180</v>
      </c>
      <c r="O501" s="123"/>
    </row>
    <row r="502" spans="1:15">
      <c r="A502" s="107" t="s">
        <v>2243</v>
      </c>
      <c r="B502" s="107" t="s">
        <v>2244</v>
      </c>
      <c r="C502" s="107" t="s">
        <v>2245</v>
      </c>
      <c r="D502" s="107" t="s">
        <v>0</v>
      </c>
      <c r="E502" s="107" t="s">
        <v>16</v>
      </c>
      <c r="F502" s="107" t="s">
        <v>2</v>
      </c>
      <c r="G502" s="25">
        <v>16.989999999999998</v>
      </c>
      <c r="H502" s="109">
        <v>0.22</v>
      </c>
      <c r="I502" s="25">
        <f t="shared" si="22"/>
        <v>13.25</v>
      </c>
      <c r="J502" s="154"/>
      <c r="K502" s="25">
        <f t="shared" si="21"/>
        <v>0</v>
      </c>
      <c r="L502" s="107" t="s">
        <v>110</v>
      </c>
      <c r="M502" s="107" t="s">
        <v>193</v>
      </c>
      <c r="N502" s="111" t="s">
        <v>24</v>
      </c>
      <c r="O502" s="123"/>
    </row>
    <row r="503" spans="1:15">
      <c r="A503" s="119" t="s">
        <v>600</v>
      </c>
      <c r="B503" s="119" t="s">
        <v>601</v>
      </c>
      <c r="C503" s="119" t="s">
        <v>602</v>
      </c>
      <c r="D503" s="119" t="s">
        <v>0</v>
      </c>
      <c r="E503" s="119" t="s">
        <v>29</v>
      </c>
      <c r="F503" s="119" t="s">
        <v>2</v>
      </c>
      <c r="G503" s="120">
        <v>17.989999999999998</v>
      </c>
      <c r="H503" s="121">
        <v>0.22</v>
      </c>
      <c r="I503" s="120">
        <f t="shared" si="22"/>
        <v>14.03</v>
      </c>
      <c r="J503" s="153"/>
      <c r="K503" s="120">
        <f t="shared" si="21"/>
        <v>0</v>
      </c>
      <c r="L503" s="119" t="s">
        <v>110</v>
      </c>
      <c r="M503" s="119" t="s">
        <v>17</v>
      </c>
      <c r="N503" s="122" t="s">
        <v>603</v>
      </c>
      <c r="O503" s="123"/>
    </row>
    <row r="504" spans="1:15">
      <c r="A504" s="107" t="s">
        <v>2205</v>
      </c>
      <c r="B504" s="107" t="s">
        <v>2206</v>
      </c>
      <c r="C504" s="107" t="s">
        <v>2207</v>
      </c>
      <c r="D504" s="107" t="s">
        <v>0</v>
      </c>
      <c r="E504" s="107" t="s">
        <v>223</v>
      </c>
      <c r="F504" s="107" t="s">
        <v>2</v>
      </c>
      <c r="G504" s="25">
        <v>16.989999999999998</v>
      </c>
      <c r="H504" s="109">
        <v>0.22</v>
      </c>
      <c r="I504" s="25">
        <f t="shared" si="22"/>
        <v>13.25</v>
      </c>
      <c r="J504" s="154"/>
      <c r="K504" s="25">
        <f t="shared" si="21"/>
        <v>0</v>
      </c>
      <c r="L504" s="107" t="s">
        <v>110</v>
      </c>
      <c r="M504" s="107" t="s">
        <v>193</v>
      </c>
      <c r="N504" s="111" t="s">
        <v>18</v>
      </c>
      <c r="O504" s="123"/>
    </row>
    <row r="505" spans="1:15">
      <c r="A505" s="119" t="s">
        <v>2200</v>
      </c>
      <c r="B505" s="119" t="s">
        <v>2201</v>
      </c>
      <c r="C505" s="119" t="s">
        <v>2202</v>
      </c>
      <c r="D505" s="119" t="s">
        <v>2203</v>
      </c>
      <c r="E505" s="119" t="s">
        <v>2204</v>
      </c>
      <c r="F505" s="119" t="s">
        <v>2</v>
      </c>
      <c r="G505" s="120">
        <v>13.95</v>
      </c>
      <c r="H505" s="121">
        <v>0.22</v>
      </c>
      <c r="I505" s="120">
        <f t="shared" si="22"/>
        <v>10.88</v>
      </c>
      <c r="J505" s="153"/>
      <c r="K505" s="120">
        <f t="shared" si="21"/>
        <v>0</v>
      </c>
      <c r="L505" s="119" t="s">
        <v>110</v>
      </c>
      <c r="M505" s="119" t="s">
        <v>193</v>
      </c>
      <c r="N505" s="122" t="s">
        <v>328</v>
      </c>
      <c r="O505" s="123"/>
    </row>
    <row r="506" spans="1:15">
      <c r="A506" s="119" t="s">
        <v>2236</v>
      </c>
      <c r="B506" s="119" t="s">
        <v>2237</v>
      </c>
      <c r="C506" s="119" t="s">
        <v>1087</v>
      </c>
      <c r="D506" s="119" t="s">
        <v>2238</v>
      </c>
      <c r="E506" s="119" t="s">
        <v>16</v>
      </c>
      <c r="F506" s="119" t="s">
        <v>2</v>
      </c>
      <c r="G506" s="120">
        <v>16.989999999999998</v>
      </c>
      <c r="H506" s="121">
        <v>0.22</v>
      </c>
      <c r="I506" s="120">
        <f t="shared" si="22"/>
        <v>13.25</v>
      </c>
      <c r="J506" s="153"/>
      <c r="K506" s="120">
        <f t="shared" si="21"/>
        <v>0</v>
      </c>
      <c r="L506" s="119" t="s">
        <v>110</v>
      </c>
      <c r="M506" s="119" t="s">
        <v>193</v>
      </c>
      <c r="N506" s="122" t="s">
        <v>24</v>
      </c>
      <c r="O506" s="123"/>
    </row>
    <row r="507" spans="1:15">
      <c r="A507" s="107" t="s">
        <v>2274</v>
      </c>
      <c r="B507" s="107" t="s">
        <v>2275</v>
      </c>
      <c r="C507" s="107" t="s">
        <v>2276</v>
      </c>
      <c r="D507" s="107" t="s">
        <v>2277</v>
      </c>
      <c r="E507" s="107" t="s">
        <v>213</v>
      </c>
      <c r="F507" s="107" t="s">
        <v>2</v>
      </c>
      <c r="G507" s="25">
        <v>17.989999999999998</v>
      </c>
      <c r="H507" s="109">
        <v>0.22</v>
      </c>
      <c r="I507" s="25">
        <f t="shared" si="22"/>
        <v>14.03</v>
      </c>
      <c r="J507" s="154"/>
      <c r="K507" s="25">
        <f t="shared" si="21"/>
        <v>0</v>
      </c>
      <c r="L507" s="107" t="s">
        <v>110</v>
      </c>
      <c r="M507" s="107" t="s">
        <v>193</v>
      </c>
      <c r="N507" s="111" t="s">
        <v>132</v>
      </c>
      <c r="O507" s="123"/>
    </row>
    <row r="508" spans="1:15">
      <c r="A508" s="119" t="s">
        <v>2268</v>
      </c>
      <c r="B508" s="119" t="s">
        <v>2269</v>
      </c>
      <c r="C508" s="119" t="s">
        <v>2270</v>
      </c>
      <c r="D508" s="119" t="s">
        <v>2271</v>
      </c>
      <c r="E508" s="119" t="s">
        <v>952</v>
      </c>
      <c r="F508" s="119" t="s">
        <v>2</v>
      </c>
      <c r="G508" s="120">
        <v>12.99</v>
      </c>
      <c r="H508" s="121">
        <v>0.22</v>
      </c>
      <c r="I508" s="120">
        <f t="shared" si="22"/>
        <v>10.130000000000001</v>
      </c>
      <c r="J508" s="153"/>
      <c r="K508" s="120">
        <f t="shared" si="21"/>
        <v>0</v>
      </c>
      <c r="L508" s="119" t="s">
        <v>110</v>
      </c>
      <c r="M508" s="119" t="s">
        <v>193</v>
      </c>
      <c r="N508" s="122" t="s">
        <v>616</v>
      </c>
      <c r="O508" s="123"/>
    </row>
    <row r="509" spans="1:15">
      <c r="A509" s="107" t="s">
        <v>1312</v>
      </c>
      <c r="B509" s="107" t="s">
        <v>1313</v>
      </c>
      <c r="C509" s="107" t="s">
        <v>1314</v>
      </c>
      <c r="D509" s="107" t="s">
        <v>1315</v>
      </c>
      <c r="E509" s="107" t="s">
        <v>10</v>
      </c>
      <c r="F509" s="107" t="s">
        <v>2</v>
      </c>
      <c r="G509" s="25">
        <v>12.99</v>
      </c>
      <c r="H509" s="109">
        <v>0.22</v>
      </c>
      <c r="I509" s="25">
        <f t="shared" si="22"/>
        <v>10.130000000000001</v>
      </c>
      <c r="J509" s="154"/>
      <c r="K509" s="25">
        <f t="shared" si="21"/>
        <v>0</v>
      </c>
      <c r="L509" s="107" t="s">
        <v>110</v>
      </c>
      <c r="M509" s="107" t="s">
        <v>193</v>
      </c>
      <c r="N509" s="111" t="s">
        <v>24</v>
      </c>
      <c r="O509" s="123"/>
    </row>
    <row r="510" spans="1:15">
      <c r="A510" s="119" t="s">
        <v>2285</v>
      </c>
      <c r="B510" s="119" t="s">
        <v>2286</v>
      </c>
      <c r="C510" s="119" t="s">
        <v>2287</v>
      </c>
      <c r="D510" s="119" t="s">
        <v>2288</v>
      </c>
      <c r="E510" s="119" t="s">
        <v>1770</v>
      </c>
      <c r="F510" s="119" t="s">
        <v>2</v>
      </c>
      <c r="G510" s="120">
        <v>15.99</v>
      </c>
      <c r="H510" s="121">
        <v>0.22</v>
      </c>
      <c r="I510" s="120">
        <f t="shared" si="22"/>
        <v>12.47</v>
      </c>
      <c r="J510" s="153"/>
      <c r="K510" s="120">
        <f t="shared" si="21"/>
        <v>0</v>
      </c>
      <c r="L510" s="119" t="s">
        <v>110</v>
      </c>
      <c r="M510" s="119" t="s">
        <v>289</v>
      </c>
      <c r="N510" s="122" t="s">
        <v>64</v>
      </c>
      <c r="O510" s="123"/>
    </row>
    <row r="511" spans="1:15">
      <c r="A511" s="107" t="s">
        <v>2193</v>
      </c>
      <c r="B511" s="107" t="s">
        <v>2194</v>
      </c>
      <c r="C511" s="107" t="s">
        <v>2195</v>
      </c>
      <c r="D511" s="107" t="s">
        <v>2196</v>
      </c>
      <c r="E511" s="107" t="s">
        <v>1162</v>
      </c>
      <c r="F511" s="107" t="s">
        <v>2</v>
      </c>
      <c r="G511" s="25">
        <v>9.99</v>
      </c>
      <c r="H511" s="109">
        <v>0.22</v>
      </c>
      <c r="I511" s="25">
        <f t="shared" si="22"/>
        <v>7.79</v>
      </c>
      <c r="J511" s="154"/>
      <c r="K511" s="25">
        <f t="shared" si="21"/>
        <v>0</v>
      </c>
      <c r="L511" s="107" t="s">
        <v>110</v>
      </c>
      <c r="M511" s="107" t="s">
        <v>193</v>
      </c>
      <c r="N511" s="111" t="s">
        <v>36</v>
      </c>
      <c r="O511" s="123"/>
    </row>
    <row r="512" spans="1:15">
      <c r="A512" s="107" t="s">
        <v>2260</v>
      </c>
      <c r="B512" s="107" t="s">
        <v>2261</v>
      </c>
      <c r="C512" s="107" t="s">
        <v>2262</v>
      </c>
      <c r="D512" s="107" t="s">
        <v>2263</v>
      </c>
      <c r="E512" s="107" t="s">
        <v>165</v>
      </c>
      <c r="F512" s="107" t="s">
        <v>2</v>
      </c>
      <c r="G512" s="25">
        <v>9.99</v>
      </c>
      <c r="H512" s="109">
        <v>0.22</v>
      </c>
      <c r="I512" s="25">
        <f t="shared" si="22"/>
        <v>7.79</v>
      </c>
      <c r="J512" s="154"/>
      <c r="K512" s="25">
        <f t="shared" si="21"/>
        <v>0</v>
      </c>
      <c r="L512" s="108" t="s">
        <v>110</v>
      </c>
      <c r="M512" s="107" t="s">
        <v>193</v>
      </c>
      <c r="N512" s="111" t="s">
        <v>142</v>
      </c>
      <c r="O512" s="123"/>
    </row>
    <row r="513" spans="1:15">
      <c r="A513" s="107" t="s">
        <v>2239</v>
      </c>
      <c r="B513" s="107" t="s">
        <v>2240</v>
      </c>
      <c r="C513" s="107" t="s">
        <v>2241</v>
      </c>
      <c r="D513" s="107" t="s">
        <v>2242</v>
      </c>
      <c r="E513" s="107" t="s">
        <v>10</v>
      </c>
      <c r="F513" s="107" t="s">
        <v>2</v>
      </c>
      <c r="G513" s="25">
        <v>13.99</v>
      </c>
      <c r="H513" s="109">
        <v>0.22</v>
      </c>
      <c r="I513" s="25">
        <f t="shared" si="22"/>
        <v>10.91</v>
      </c>
      <c r="J513" s="154"/>
      <c r="K513" s="25">
        <f t="shared" si="21"/>
        <v>0</v>
      </c>
      <c r="L513" s="107" t="s">
        <v>110</v>
      </c>
      <c r="M513" s="107" t="s">
        <v>193</v>
      </c>
      <c r="N513" s="111" t="s">
        <v>115</v>
      </c>
      <c r="O513" s="123"/>
    </row>
    <row r="514" spans="1:15">
      <c r="A514" s="107" t="s">
        <v>2376</v>
      </c>
      <c r="B514" s="107" t="s">
        <v>2377</v>
      </c>
      <c r="C514" s="107" t="s">
        <v>2378</v>
      </c>
      <c r="D514" s="107" t="s">
        <v>2377</v>
      </c>
      <c r="E514" s="107" t="s">
        <v>10</v>
      </c>
      <c r="F514" s="107" t="s">
        <v>2</v>
      </c>
      <c r="G514" s="25">
        <v>12.99</v>
      </c>
      <c r="H514" s="109">
        <v>0.22</v>
      </c>
      <c r="I514" s="25">
        <f t="shared" si="22"/>
        <v>10.130000000000001</v>
      </c>
      <c r="J514" s="154"/>
      <c r="K514" s="25">
        <f t="shared" si="21"/>
        <v>0</v>
      </c>
      <c r="L514" s="107" t="s">
        <v>110</v>
      </c>
      <c r="M514" s="107" t="s">
        <v>193</v>
      </c>
      <c r="N514" s="111" t="s">
        <v>123</v>
      </c>
      <c r="O514" s="123"/>
    </row>
    <row r="515" spans="1:15">
      <c r="A515" s="119" t="s">
        <v>2296</v>
      </c>
      <c r="B515" s="119" t="s">
        <v>2297</v>
      </c>
      <c r="C515" s="119" t="s">
        <v>2298</v>
      </c>
      <c r="D515" s="119" t="s">
        <v>2299</v>
      </c>
      <c r="E515" s="119" t="s">
        <v>127</v>
      </c>
      <c r="F515" s="119" t="s">
        <v>2</v>
      </c>
      <c r="G515" s="120">
        <v>14.99</v>
      </c>
      <c r="H515" s="121">
        <v>0.22</v>
      </c>
      <c r="I515" s="120">
        <f t="shared" si="22"/>
        <v>11.69</v>
      </c>
      <c r="J515" s="153"/>
      <c r="K515" s="120">
        <f t="shared" si="21"/>
        <v>0</v>
      </c>
      <c r="L515" s="119" t="s">
        <v>110</v>
      </c>
      <c r="M515" s="119" t="s">
        <v>193</v>
      </c>
      <c r="N515" s="122" t="s">
        <v>24</v>
      </c>
      <c r="O515" s="123"/>
    </row>
    <row r="516" spans="1:15">
      <c r="A516" s="119" t="s">
        <v>2250</v>
      </c>
      <c r="B516" s="119" t="s">
        <v>2249</v>
      </c>
      <c r="C516" s="119" t="s">
        <v>1180</v>
      </c>
      <c r="D516" s="119" t="s">
        <v>2251</v>
      </c>
      <c r="E516" s="119" t="s">
        <v>1182</v>
      </c>
      <c r="F516" s="119" t="s">
        <v>2</v>
      </c>
      <c r="G516" s="120">
        <v>13.99</v>
      </c>
      <c r="H516" s="121">
        <v>0.22</v>
      </c>
      <c r="I516" s="120">
        <f t="shared" si="22"/>
        <v>10.91</v>
      </c>
      <c r="J516" s="153"/>
      <c r="K516" s="120">
        <f t="shared" si="21"/>
        <v>0</v>
      </c>
      <c r="L516" s="119" t="s">
        <v>110</v>
      </c>
      <c r="M516" s="119" t="s">
        <v>193</v>
      </c>
      <c r="N516" s="122" t="s">
        <v>2252</v>
      </c>
      <c r="O516" s="123"/>
    </row>
    <row r="517" spans="1:15">
      <c r="A517" s="119" t="s">
        <v>2253</v>
      </c>
      <c r="B517" s="119" t="s">
        <v>2254</v>
      </c>
      <c r="C517" s="119" t="s">
        <v>1180</v>
      </c>
      <c r="D517" s="119" t="s">
        <v>2255</v>
      </c>
      <c r="E517" s="119" t="s">
        <v>1182</v>
      </c>
      <c r="F517" s="119" t="s">
        <v>2</v>
      </c>
      <c r="G517" s="120">
        <v>13.99</v>
      </c>
      <c r="H517" s="121">
        <v>0.22</v>
      </c>
      <c r="I517" s="120">
        <f t="shared" si="22"/>
        <v>10.91</v>
      </c>
      <c r="J517" s="153"/>
      <c r="K517" s="120">
        <f t="shared" si="21"/>
        <v>0</v>
      </c>
      <c r="L517" s="119" t="s">
        <v>110</v>
      </c>
      <c r="M517" s="119" t="s">
        <v>193</v>
      </c>
      <c r="N517" s="122" t="s">
        <v>2256</v>
      </c>
      <c r="O517" s="123"/>
    </row>
    <row r="518" spans="1:15">
      <c r="A518" s="119" t="s">
        <v>2272</v>
      </c>
      <c r="B518" s="119" t="s">
        <v>2273</v>
      </c>
      <c r="C518" s="119" t="s">
        <v>1282</v>
      </c>
      <c r="D518" s="119" t="s">
        <v>0</v>
      </c>
      <c r="E518" s="119" t="s">
        <v>159</v>
      </c>
      <c r="F518" s="119" t="s">
        <v>2</v>
      </c>
      <c r="G518" s="120">
        <v>16.989999999999998</v>
      </c>
      <c r="H518" s="121">
        <v>0.22</v>
      </c>
      <c r="I518" s="120">
        <f t="shared" si="22"/>
        <v>13.25</v>
      </c>
      <c r="J518" s="153"/>
      <c r="K518" s="120">
        <f t="shared" si="21"/>
        <v>0</v>
      </c>
      <c r="L518" s="119" t="s">
        <v>110</v>
      </c>
      <c r="M518" s="119" t="s">
        <v>193</v>
      </c>
      <c r="N518" s="122" t="s">
        <v>18</v>
      </c>
      <c r="O518" s="123"/>
    </row>
    <row r="519" spans="1:15">
      <c r="A519" s="107" t="s">
        <v>2215</v>
      </c>
      <c r="B519" s="107" t="s">
        <v>2216</v>
      </c>
      <c r="C519" s="107" t="s">
        <v>2217</v>
      </c>
      <c r="D519" s="107" t="s">
        <v>2218</v>
      </c>
      <c r="E519" s="107" t="s">
        <v>10</v>
      </c>
      <c r="F519" s="107" t="s">
        <v>2</v>
      </c>
      <c r="G519" s="25">
        <v>15.99</v>
      </c>
      <c r="H519" s="109">
        <v>0.22</v>
      </c>
      <c r="I519" s="25">
        <f t="shared" si="22"/>
        <v>12.47</v>
      </c>
      <c r="J519" s="154"/>
      <c r="K519" s="25">
        <f t="shared" si="21"/>
        <v>0</v>
      </c>
      <c r="L519" s="108" t="s">
        <v>110</v>
      </c>
      <c r="M519" s="107" t="s">
        <v>2219</v>
      </c>
      <c r="N519" s="111" t="s">
        <v>30</v>
      </c>
      <c r="O519" s="123"/>
    </row>
    <row r="520" spans="1:15">
      <c r="A520" s="107" t="s">
        <v>2289</v>
      </c>
      <c r="B520" s="107" t="s">
        <v>2290</v>
      </c>
      <c r="C520" s="107" t="s">
        <v>2291</v>
      </c>
      <c r="D520" s="107" t="s">
        <v>2292</v>
      </c>
      <c r="E520" s="107" t="s">
        <v>165</v>
      </c>
      <c r="F520" s="107" t="s">
        <v>2</v>
      </c>
      <c r="G520" s="25">
        <v>13.99</v>
      </c>
      <c r="H520" s="109">
        <v>0.22</v>
      </c>
      <c r="I520" s="25">
        <f t="shared" si="22"/>
        <v>10.91</v>
      </c>
      <c r="J520" s="154"/>
      <c r="K520" s="25">
        <f t="shared" si="21"/>
        <v>0</v>
      </c>
      <c r="L520" s="107" t="s">
        <v>110</v>
      </c>
      <c r="M520" s="107" t="s">
        <v>193</v>
      </c>
      <c r="N520" s="111" t="s">
        <v>82</v>
      </c>
      <c r="O520" s="123"/>
    </row>
    <row r="521" spans="1:15">
      <c r="A521" s="119" t="s">
        <v>2197</v>
      </c>
      <c r="B521" s="119" t="s">
        <v>2198</v>
      </c>
      <c r="C521" s="119" t="s">
        <v>1390</v>
      </c>
      <c r="D521" s="119" t="s">
        <v>2199</v>
      </c>
      <c r="E521" s="119" t="s">
        <v>947</v>
      </c>
      <c r="F521" s="119" t="s">
        <v>2</v>
      </c>
      <c r="G521" s="120">
        <v>13.99</v>
      </c>
      <c r="H521" s="121">
        <v>0.22</v>
      </c>
      <c r="I521" s="120">
        <f t="shared" si="22"/>
        <v>10.91</v>
      </c>
      <c r="J521" s="153"/>
      <c r="K521" s="120">
        <f t="shared" si="21"/>
        <v>0</v>
      </c>
      <c r="L521" s="119" t="s">
        <v>110</v>
      </c>
      <c r="M521" s="119" t="s">
        <v>1193</v>
      </c>
      <c r="N521" s="122" t="s">
        <v>74</v>
      </c>
      <c r="O521" s="123"/>
    </row>
    <row r="522" spans="1:15">
      <c r="A522" s="107" t="s">
        <v>1451</v>
      </c>
      <c r="B522" s="107" t="s">
        <v>1452</v>
      </c>
      <c r="C522" s="107" t="s">
        <v>1453</v>
      </c>
      <c r="D522" s="107" t="s">
        <v>0</v>
      </c>
      <c r="E522" s="107" t="s">
        <v>223</v>
      </c>
      <c r="F522" s="107" t="s">
        <v>2</v>
      </c>
      <c r="G522" s="25">
        <v>16.989999999999998</v>
      </c>
      <c r="H522" s="109">
        <v>0.22</v>
      </c>
      <c r="I522" s="25">
        <f t="shared" si="22"/>
        <v>13.25</v>
      </c>
      <c r="J522" s="154"/>
      <c r="K522" s="25">
        <f t="shared" si="21"/>
        <v>0</v>
      </c>
      <c r="L522" s="107" t="s">
        <v>110</v>
      </c>
      <c r="M522" s="107" t="s">
        <v>193</v>
      </c>
      <c r="N522" s="111" t="s">
        <v>1454</v>
      </c>
      <c r="O522" s="123"/>
    </row>
    <row r="523" spans="1:15">
      <c r="A523" s="107" t="s">
        <v>2246</v>
      </c>
      <c r="B523" s="107" t="s">
        <v>2247</v>
      </c>
      <c r="C523" s="107" t="s">
        <v>2248</v>
      </c>
      <c r="D523" s="107" t="s">
        <v>0</v>
      </c>
      <c r="E523" s="107" t="s">
        <v>1380</v>
      </c>
      <c r="F523" s="107" t="s">
        <v>2</v>
      </c>
      <c r="G523" s="25">
        <v>16.95</v>
      </c>
      <c r="H523" s="109">
        <v>0.22</v>
      </c>
      <c r="I523" s="25">
        <f t="shared" si="22"/>
        <v>13.22</v>
      </c>
      <c r="J523" s="154"/>
      <c r="K523" s="25">
        <f t="shared" si="21"/>
        <v>0</v>
      </c>
      <c r="L523" s="108" t="s">
        <v>110</v>
      </c>
      <c r="M523" s="107" t="s">
        <v>289</v>
      </c>
      <c r="N523" s="111" t="s">
        <v>123</v>
      </c>
      <c r="O523" s="123"/>
    </row>
    <row r="524" spans="1:15">
      <c r="A524" s="119" t="s">
        <v>2185</v>
      </c>
      <c r="B524" s="119" t="s">
        <v>2186</v>
      </c>
      <c r="C524" s="119" t="s">
        <v>2187</v>
      </c>
      <c r="D524" s="119" t="s">
        <v>2188</v>
      </c>
      <c r="E524" s="119" t="s">
        <v>244</v>
      </c>
      <c r="F524" s="119" t="s">
        <v>2</v>
      </c>
      <c r="G524" s="120">
        <v>13.99</v>
      </c>
      <c r="H524" s="121">
        <v>0.22</v>
      </c>
      <c r="I524" s="120">
        <f t="shared" si="22"/>
        <v>10.91</v>
      </c>
      <c r="J524" s="153"/>
      <c r="K524" s="120">
        <f t="shared" si="21"/>
        <v>0</v>
      </c>
      <c r="L524" s="119" t="s">
        <v>110</v>
      </c>
      <c r="M524" s="119" t="s">
        <v>289</v>
      </c>
      <c r="N524" s="122" t="s">
        <v>64</v>
      </c>
      <c r="O524" s="123"/>
    </row>
    <row r="525" spans="1:15">
      <c r="A525" s="119" t="s">
        <v>106</v>
      </c>
      <c r="B525" s="119" t="s">
        <v>107</v>
      </c>
      <c r="C525" s="119" t="s">
        <v>108</v>
      </c>
      <c r="D525" s="119" t="s">
        <v>0</v>
      </c>
      <c r="E525" s="119" t="s">
        <v>109</v>
      </c>
      <c r="F525" s="119" t="s">
        <v>2</v>
      </c>
      <c r="G525" s="120">
        <v>17.989999999999998</v>
      </c>
      <c r="H525" s="121">
        <v>0.22</v>
      </c>
      <c r="I525" s="120">
        <f t="shared" si="22"/>
        <v>14.03</v>
      </c>
      <c r="J525" s="153"/>
      <c r="K525" s="120">
        <f t="shared" si="21"/>
        <v>0</v>
      </c>
      <c r="L525" s="119" t="s">
        <v>110</v>
      </c>
      <c r="M525" s="119" t="s">
        <v>17</v>
      </c>
      <c r="N525" s="122" t="s">
        <v>111</v>
      </c>
      <c r="O525" s="123"/>
    </row>
    <row r="526" spans="1:15">
      <c r="A526" s="107" t="s">
        <v>2224</v>
      </c>
      <c r="B526" s="107" t="s">
        <v>2225</v>
      </c>
      <c r="C526" s="107" t="s">
        <v>2226</v>
      </c>
      <c r="D526" s="107" t="s">
        <v>0</v>
      </c>
      <c r="E526" s="107" t="s">
        <v>10</v>
      </c>
      <c r="F526" s="107" t="s">
        <v>2</v>
      </c>
      <c r="G526" s="25">
        <v>12.99</v>
      </c>
      <c r="H526" s="109">
        <v>0.22</v>
      </c>
      <c r="I526" s="25">
        <f t="shared" si="22"/>
        <v>10.130000000000001</v>
      </c>
      <c r="J526" s="154"/>
      <c r="K526" s="25">
        <f t="shared" si="21"/>
        <v>0</v>
      </c>
      <c r="L526" s="107" t="s">
        <v>110</v>
      </c>
      <c r="M526" s="107" t="s">
        <v>193</v>
      </c>
      <c r="N526" s="111" t="s">
        <v>24</v>
      </c>
      <c r="O526" s="123"/>
    </row>
    <row r="527" spans="1:15">
      <c r="A527" s="119" t="s">
        <v>2227</v>
      </c>
      <c r="B527" s="119" t="s">
        <v>2228</v>
      </c>
      <c r="C527" s="119" t="s">
        <v>2229</v>
      </c>
      <c r="D527" s="119" t="s">
        <v>0</v>
      </c>
      <c r="E527" s="119" t="s">
        <v>10</v>
      </c>
      <c r="F527" s="119" t="s">
        <v>2</v>
      </c>
      <c r="G527" s="120">
        <v>16.989999999999998</v>
      </c>
      <c r="H527" s="121">
        <v>0.22</v>
      </c>
      <c r="I527" s="120">
        <f t="shared" si="22"/>
        <v>13.25</v>
      </c>
      <c r="J527" s="153"/>
      <c r="K527" s="120">
        <f t="shared" si="21"/>
        <v>0</v>
      </c>
      <c r="L527" s="119" t="s">
        <v>110</v>
      </c>
      <c r="M527" s="119" t="s">
        <v>193</v>
      </c>
      <c r="N527" s="122" t="s">
        <v>245</v>
      </c>
      <c r="O527" s="123"/>
    </row>
    <row r="528" spans="1:15">
      <c r="A528" s="119" t="s">
        <v>1475</v>
      </c>
      <c r="B528" s="119" t="s">
        <v>1476</v>
      </c>
      <c r="C528" s="119" t="s">
        <v>1477</v>
      </c>
      <c r="D528" s="119" t="s">
        <v>1478</v>
      </c>
      <c r="E528" s="119" t="s">
        <v>10</v>
      </c>
      <c r="F528" s="119" t="s">
        <v>2</v>
      </c>
      <c r="G528" s="120">
        <v>12.99</v>
      </c>
      <c r="H528" s="121">
        <v>0.22</v>
      </c>
      <c r="I528" s="120">
        <f t="shared" si="22"/>
        <v>10.130000000000001</v>
      </c>
      <c r="J528" s="153"/>
      <c r="K528" s="120">
        <f t="shared" si="21"/>
        <v>0</v>
      </c>
      <c r="L528" s="119" t="s">
        <v>110</v>
      </c>
      <c r="M528" s="119" t="s">
        <v>193</v>
      </c>
      <c r="N528" s="122" t="s">
        <v>123</v>
      </c>
      <c r="O528" s="123"/>
    </row>
    <row r="529" spans="1:15">
      <c r="A529" s="107"/>
      <c r="B529" s="107"/>
      <c r="C529" s="107"/>
      <c r="D529" s="107"/>
      <c r="E529" s="107"/>
      <c r="F529" s="107"/>
      <c r="G529" s="25"/>
      <c r="H529" s="109"/>
      <c r="I529" s="25"/>
      <c r="J529" s="154"/>
      <c r="K529" s="25"/>
      <c r="L529" s="107"/>
      <c r="M529" s="107"/>
      <c r="N529" s="111"/>
      <c r="O529" s="123"/>
    </row>
    <row r="530" spans="1:15">
      <c r="A530" s="113" t="s">
        <v>3343</v>
      </c>
      <c r="B530" s="114"/>
      <c r="C530" s="114"/>
      <c r="D530" s="114"/>
      <c r="E530" s="114"/>
      <c r="F530" s="114"/>
      <c r="G530" s="33"/>
      <c r="H530" s="115"/>
      <c r="I530" s="33"/>
      <c r="J530" s="155"/>
      <c r="K530" s="33"/>
      <c r="L530" s="114"/>
      <c r="M530" s="114"/>
      <c r="N530" s="117"/>
      <c r="O530" s="123"/>
    </row>
    <row r="531" spans="1:15">
      <c r="A531" s="107"/>
      <c r="B531" s="107"/>
      <c r="C531" s="107"/>
      <c r="D531" s="107"/>
      <c r="E531" s="107"/>
      <c r="F531" s="107"/>
      <c r="G531" s="25"/>
      <c r="H531" s="109"/>
      <c r="I531" s="25"/>
      <c r="J531" s="154"/>
      <c r="K531" s="25"/>
      <c r="L531" s="107"/>
      <c r="M531" s="107"/>
      <c r="N531" s="111"/>
      <c r="O531" s="123"/>
    </row>
    <row r="532" spans="1:15">
      <c r="A532" s="119" t="s">
        <v>715</v>
      </c>
      <c r="B532" s="119" t="s">
        <v>716</v>
      </c>
      <c r="C532" s="119" t="s">
        <v>717</v>
      </c>
      <c r="D532" s="119" t="s">
        <v>718</v>
      </c>
      <c r="E532" s="119" t="s">
        <v>35</v>
      </c>
      <c r="F532" s="119" t="s">
        <v>2</v>
      </c>
      <c r="G532" s="120">
        <v>17.989999999999998</v>
      </c>
      <c r="H532" s="121">
        <v>0.22</v>
      </c>
      <c r="I532" s="120">
        <f t="shared" ref="I532:I544" si="23">ROUND((G532*0.78),2)</f>
        <v>14.03</v>
      </c>
      <c r="J532" s="153"/>
      <c r="K532" s="120">
        <f t="shared" si="21"/>
        <v>0</v>
      </c>
      <c r="L532" s="119" t="s">
        <v>120</v>
      </c>
      <c r="M532" s="119" t="s">
        <v>17</v>
      </c>
      <c r="N532" s="122" t="s">
        <v>719</v>
      </c>
      <c r="O532" s="123"/>
    </row>
    <row r="533" spans="1:15">
      <c r="A533" s="107" t="s">
        <v>727</v>
      </c>
      <c r="B533" s="107" t="s">
        <v>728</v>
      </c>
      <c r="C533" s="107" t="s">
        <v>729</v>
      </c>
      <c r="D533" s="107" t="s">
        <v>730</v>
      </c>
      <c r="E533" s="107" t="s">
        <v>45</v>
      </c>
      <c r="F533" s="107" t="s">
        <v>2</v>
      </c>
      <c r="G533" s="25">
        <v>18.989999999999998</v>
      </c>
      <c r="H533" s="109">
        <v>0.22</v>
      </c>
      <c r="I533" s="25">
        <f t="shared" si="23"/>
        <v>14.81</v>
      </c>
      <c r="J533" s="154"/>
      <c r="K533" s="25">
        <f t="shared" si="21"/>
        <v>0</v>
      </c>
      <c r="L533" s="107" t="s">
        <v>3228</v>
      </c>
      <c r="M533" s="107" t="s">
        <v>4</v>
      </c>
      <c r="N533" s="111" t="s">
        <v>214</v>
      </c>
      <c r="O533" s="123"/>
    </row>
    <row r="534" spans="1:15">
      <c r="A534" s="119" t="s">
        <v>586</v>
      </c>
      <c r="B534" s="119" t="s">
        <v>587</v>
      </c>
      <c r="C534" s="119" t="s">
        <v>588</v>
      </c>
      <c r="D534" s="119" t="s">
        <v>0</v>
      </c>
      <c r="E534" s="119" t="s">
        <v>151</v>
      </c>
      <c r="F534" s="119" t="s">
        <v>2</v>
      </c>
      <c r="G534" s="120">
        <v>18.989999999999998</v>
      </c>
      <c r="H534" s="121">
        <v>0.22</v>
      </c>
      <c r="I534" s="120">
        <f t="shared" si="23"/>
        <v>14.81</v>
      </c>
      <c r="J534" s="153"/>
      <c r="K534" s="120">
        <f t="shared" si="21"/>
        <v>0</v>
      </c>
      <c r="L534" s="119" t="s">
        <v>120</v>
      </c>
      <c r="M534" s="119" t="s">
        <v>17</v>
      </c>
      <c r="N534" s="122" t="s">
        <v>30</v>
      </c>
      <c r="O534" s="123"/>
    </row>
    <row r="535" spans="1:15">
      <c r="A535" s="119" t="s">
        <v>143</v>
      </c>
      <c r="B535" s="119" t="s">
        <v>144</v>
      </c>
      <c r="C535" s="119" t="s">
        <v>145</v>
      </c>
      <c r="D535" s="119" t="s">
        <v>0</v>
      </c>
      <c r="E535" s="119" t="s">
        <v>146</v>
      </c>
      <c r="F535" s="119" t="s">
        <v>2</v>
      </c>
      <c r="G535" s="120">
        <v>17.989999999999998</v>
      </c>
      <c r="H535" s="121">
        <v>0.22</v>
      </c>
      <c r="I535" s="120">
        <f t="shared" si="23"/>
        <v>14.03</v>
      </c>
      <c r="J535" s="153"/>
      <c r="K535" s="120">
        <f t="shared" ref="K535:K598" si="24">J535*I535</f>
        <v>0</v>
      </c>
      <c r="L535" s="119" t="s">
        <v>3226</v>
      </c>
      <c r="M535" s="119" t="s">
        <v>4</v>
      </c>
      <c r="N535" s="122" t="s">
        <v>142</v>
      </c>
      <c r="O535" s="123"/>
    </row>
    <row r="536" spans="1:15">
      <c r="A536" s="107" t="s">
        <v>621</v>
      </c>
      <c r="B536" s="107" t="s">
        <v>622</v>
      </c>
      <c r="C536" s="107" t="s">
        <v>623</v>
      </c>
      <c r="D536" s="107" t="s">
        <v>0</v>
      </c>
      <c r="E536" s="107" t="s">
        <v>223</v>
      </c>
      <c r="F536" s="107" t="s">
        <v>2</v>
      </c>
      <c r="G536" s="25">
        <v>17.989999999999998</v>
      </c>
      <c r="H536" s="109">
        <v>0.22</v>
      </c>
      <c r="I536" s="25">
        <f t="shared" si="23"/>
        <v>14.03</v>
      </c>
      <c r="J536" s="154"/>
      <c r="K536" s="25">
        <f t="shared" si="24"/>
        <v>0</v>
      </c>
      <c r="L536" s="107" t="s">
        <v>120</v>
      </c>
      <c r="M536" s="107" t="s">
        <v>4</v>
      </c>
      <c r="N536" s="111" t="s">
        <v>624</v>
      </c>
      <c r="O536" s="123"/>
    </row>
    <row r="537" spans="1:15">
      <c r="A537" s="107" t="s">
        <v>722</v>
      </c>
      <c r="B537" s="107" t="s">
        <v>723</v>
      </c>
      <c r="C537" s="107" t="s">
        <v>724</v>
      </c>
      <c r="D537" s="107" t="s">
        <v>725</v>
      </c>
      <c r="E537" s="107" t="s">
        <v>726</v>
      </c>
      <c r="F537" s="107" t="s">
        <v>2</v>
      </c>
      <c r="G537" s="25">
        <v>17.989999999999998</v>
      </c>
      <c r="H537" s="109">
        <v>0.22</v>
      </c>
      <c r="I537" s="25">
        <f t="shared" si="23"/>
        <v>14.03</v>
      </c>
      <c r="J537" s="154"/>
      <c r="K537" s="25">
        <f t="shared" si="24"/>
        <v>0</v>
      </c>
      <c r="L537" s="107" t="s">
        <v>3228</v>
      </c>
      <c r="M537" s="107" t="s">
        <v>4</v>
      </c>
      <c r="N537" s="111" t="s">
        <v>142</v>
      </c>
      <c r="O537" s="123"/>
    </row>
    <row r="538" spans="1:15">
      <c r="A538" s="119" t="s">
        <v>720</v>
      </c>
      <c r="B538" s="119" t="s">
        <v>721</v>
      </c>
      <c r="C538" s="119" t="s">
        <v>95</v>
      </c>
      <c r="D538" s="119" t="s">
        <v>0</v>
      </c>
      <c r="E538" s="119" t="s">
        <v>136</v>
      </c>
      <c r="F538" s="119" t="s">
        <v>2</v>
      </c>
      <c r="G538" s="120">
        <v>17.989999999999998</v>
      </c>
      <c r="H538" s="121">
        <v>0.22</v>
      </c>
      <c r="I538" s="120">
        <f t="shared" si="23"/>
        <v>14.03</v>
      </c>
      <c r="J538" s="153"/>
      <c r="K538" s="120">
        <f t="shared" si="24"/>
        <v>0</v>
      </c>
      <c r="L538" s="119" t="s">
        <v>120</v>
      </c>
      <c r="M538" s="119" t="s">
        <v>52</v>
      </c>
      <c r="N538" s="122" t="s">
        <v>277</v>
      </c>
      <c r="O538" s="123"/>
    </row>
    <row r="539" spans="1:15">
      <c r="A539" s="119" t="s">
        <v>714</v>
      </c>
      <c r="B539" s="119" t="s">
        <v>150</v>
      </c>
      <c r="C539" s="119" t="s">
        <v>149</v>
      </c>
      <c r="D539" s="119" t="s">
        <v>150</v>
      </c>
      <c r="E539" s="119" t="s">
        <v>151</v>
      </c>
      <c r="F539" s="119" t="s">
        <v>2</v>
      </c>
      <c r="G539" s="120">
        <v>19.989999999999998</v>
      </c>
      <c r="H539" s="121">
        <v>0.22</v>
      </c>
      <c r="I539" s="120">
        <f t="shared" si="23"/>
        <v>15.59</v>
      </c>
      <c r="J539" s="153"/>
      <c r="K539" s="120">
        <f t="shared" si="24"/>
        <v>0</v>
      </c>
      <c r="L539" s="119" t="s">
        <v>120</v>
      </c>
      <c r="M539" s="119" t="s">
        <v>17</v>
      </c>
      <c r="N539" s="122" t="s">
        <v>308</v>
      </c>
      <c r="O539" s="123"/>
    </row>
    <row r="540" spans="1:15">
      <c r="A540" s="119" t="s">
        <v>147</v>
      </c>
      <c r="B540" s="119" t="s">
        <v>148</v>
      </c>
      <c r="C540" s="119" t="s">
        <v>149</v>
      </c>
      <c r="D540" s="119" t="s">
        <v>150</v>
      </c>
      <c r="E540" s="119" t="s">
        <v>151</v>
      </c>
      <c r="F540" s="119" t="s">
        <v>2</v>
      </c>
      <c r="G540" s="120">
        <v>19.989999999999998</v>
      </c>
      <c r="H540" s="121">
        <v>0.22</v>
      </c>
      <c r="I540" s="120">
        <f t="shared" si="23"/>
        <v>15.59</v>
      </c>
      <c r="J540" s="153"/>
      <c r="K540" s="120">
        <f t="shared" si="24"/>
        <v>0</v>
      </c>
      <c r="L540" s="119" t="s">
        <v>3227</v>
      </c>
      <c r="M540" s="119" t="s">
        <v>17</v>
      </c>
      <c r="N540" s="122" t="s">
        <v>80</v>
      </c>
      <c r="O540" s="123"/>
    </row>
    <row r="541" spans="1:15">
      <c r="A541" s="119" t="s">
        <v>116</v>
      </c>
      <c r="B541" s="119" t="s">
        <v>117</v>
      </c>
      <c r="C541" s="119" t="s">
        <v>118</v>
      </c>
      <c r="D541" s="119" t="s">
        <v>0</v>
      </c>
      <c r="E541" s="119" t="s">
        <v>119</v>
      </c>
      <c r="F541" s="119" t="s">
        <v>2</v>
      </c>
      <c r="G541" s="120">
        <v>17.989999999999998</v>
      </c>
      <c r="H541" s="121">
        <v>0.22</v>
      </c>
      <c r="I541" s="120">
        <f t="shared" si="23"/>
        <v>14.03</v>
      </c>
      <c r="J541" s="153"/>
      <c r="K541" s="120">
        <f t="shared" si="24"/>
        <v>0</v>
      </c>
      <c r="L541" s="119" t="s">
        <v>120</v>
      </c>
      <c r="M541" s="119" t="s">
        <v>52</v>
      </c>
      <c r="N541" s="122" t="s">
        <v>121</v>
      </c>
      <c r="O541" s="123"/>
    </row>
    <row r="542" spans="1:15">
      <c r="A542" s="107" t="s">
        <v>711</v>
      </c>
      <c r="B542" s="107" t="s">
        <v>712</v>
      </c>
      <c r="C542" s="107" t="s">
        <v>713</v>
      </c>
      <c r="D542" s="107" t="s">
        <v>0</v>
      </c>
      <c r="E542" s="107" t="s">
        <v>58</v>
      </c>
      <c r="F542" s="107" t="s">
        <v>2</v>
      </c>
      <c r="G542" s="25">
        <v>17.989999999999998</v>
      </c>
      <c r="H542" s="109">
        <v>0.22</v>
      </c>
      <c r="I542" s="25">
        <f t="shared" si="23"/>
        <v>14.03</v>
      </c>
      <c r="J542" s="154"/>
      <c r="K542" s="25">
        <f t="shared" si="24"/>
        <v>0</v>
      </c>
      <c r="L542" s="107" t="s">
        <v>120</v>
      </c>
      <c r="M542" s="107" t="s">
        <v>52</v>
      </c>
      <c r="N542" s="111" t="s">
        <v>661</v>
      </c>
      <c r="O542" s="123"/>
    </row>
    <row r="543" spans="1:15">
      <c r="A543" s="107" t="s">
        <v>2367</v>
      </c>
      <c r="B543" s="107" t="s">
        <v>2368</v>
      </c>
      <c r="C543" s="107" t="s">
        <v>2369</v>
      </c>
      <c r="D543" s="107" t="s">
        <v>2370</v>
      </c>
      <c r="E543" s="107" t="s">
        <v>2332</v>
      </c>
      <c r="F543" s="107" t="s">
        <v>2</v>
      </c>
      <c r="G543" s="25">
        <v>14.95</v>
      </c>
      <c r="H543" s="109">
        <v>0.22</v>
      </c>
      <c r="I543" s="25">
        <f t="shared" si="23"/>
        <v>11.66</v>
      </c>
      <c r="J543" s="154"/>
      <c r="K543" s="25">
        <f t="shared" si="24"/>
        <v>0</v>
      </c>
      <c r="L543" s="107" t="s">
        <v>120</v>
      </c>
      <c r="M543" s="107" t="s">
        <v>2371</v>
      </c>
      <c r="N543" s="111" t="s">
        <v>2372</v>
      </c>
      <c r="O543" s="123"/>
    </row>
    <row r="544" spans="1:15">
      <c r="A544" s="119" t="s">
        <v>2373</v>
      </c>
      <c r="B544" s="119" t="s">
        <v>2374</v>
      </c>
      <c r="C544" s="119" t="s">
        <v>2375</v>
      </c>
      <c r="D544" s="119" t="s">
        <v>0</v>
      </c>
      <c r="E544" s="119" t="s">
        <v>266</v>
      </c>
      <c r="F544" s="119" t="s">
        <v>2</v>
      </c>
      <c r="G544" s="120">
        <v>16.989999999999998</v>
      </c>
      <c r="H544" s="121">
        <v>0.22</v>
      </c>
      <c r="I544" s="120">
        <f t="shared" si="23"/>
        <v>13.25</v>
      </c>
      <c r="J544" s="153"/>
      <c r="K544" s="120">
        <f t="shared" si="24"/>
        <v>0</v>
      </c>
      <c r="L544" s="119" t="s">
        <v>120</v>
      </c>
      <c r="M544" s="119" t="s">
        <v>100</v>
      </c>
      <c r="N544" s="122" t="s">
        <v>245</v>
      </c>
      <c r="O544" s="123"/>
    </row>
    <row r="545" spans="1:15">
      <c r="A545" s="107"/>
      <c r="B545" s="107"/>
      <c r="C545" s="107"/>
      <c r="D545" s="107"/>
      <c r="E545" s="107"/>
      <c r="F545" s="107"/>
      <c r="G545" s="25"/>
      <c r="H545" s="109"/>
      <c r="I545" s="25"/>
      <c r="J545" s="154"/>
      <c r="K545" s="25"/>
      <c r="L545" s="107"/>
      <c r="M545" s="107"/>
      <c r="N545" s="111"/>
      <c r="O545" s="123"/>
    </row>
    <row r="546" spans="1:15">
      <c r="A546" s="113" t="s">
        <v>122</v>
      </c>
      <c r="B546" s="114"/>
      <c r="C546" s="114"/>
      <c r="D546" s="114"/>
      <c r="E546" s="114"/>
      <c r="F546" s="114"/>
      <c r="G546" s="33"/>
      <c r="H546" s="115"/>
      <c r="I546" s="33"/>
      <c r="J546" s="155"/>
      <c r="K546" s="33"/>
      <c r="L546" s="114"/>
      <c r="M546" s="114"/>
      <c r="N546" s="117"/>
      <c r="O546" s="123"/>
    </row>
    <row r="547" spans="1:15">
      <c r="A547" s="107"/>
      <c r="B547" s="107"/>
      <c r="C547" s="107"/>
      <c r="D547" s="107"/>
      <c r="E547" s="107"/>
      <c r="F547" s="107"/>
      <c r="G547" s="25"/>
      <c r="H547" s="109"/>
      <c r="I547" s="25"/>
      <c r="J547" s="154"/>
      <c r="K547" s="25"/>
      <c r="L547" s="107"/>
      <c r="M547" s="107"/>
      <c r="N547" s="111"/>
      <c r="O547" s="123"/>
    </row>
    <row r="548" spans="1:15">
      <c r="A548" s="107" t="s">
        <v>634</v>
      </c>
      <c r="B548" s="107" t="s">
        <v>635</v>
      </c>
      <c r="C548" s="107" t="s">
        <v>636</v>
      </c>
      <c r="D548" s="107" t="s">
        <v>0</v>
      </c>
      <c r="E548" s="107" t="s">
        <v>119</v>
      </c>
      <c r="F548" s="107" t="s">
        <v>2</v>
      </c>
      <c r="G548" s="25">
        <v>17.989999999999998</v>
      </c>
      <c r="H548" s="109">
        <v>0.22</v>
      </c>
      <c r="I548" s="25">
        <f t="shared" ref="I548:I588" si="25">ROUND((G548*0.78),2)</f>
        <v>14.03</v>
      </c>
      <c r="J548" s="154"/>
      <c r="K548" s="25">
        <f t="shared" si="24"/>
        <v>0</v>
      </c>
      <c r="L548" s="107" t="s">
        <v>122</v>
      </c>
      <c r="M548" s="107" t="s">
        <v>52</v>
      </c>
      <c r="N548" s="111" t="s">
        <v>66</v>
      </c>
      <c r="O548" s="123"/>
    </row>
    <row r="549" spans="1:15">
      <c r="A549" s="119" t="s">
        <v>2471</v>
      </c>
      <c r="B549" s="119" t="s">
        <v>2472</v>
      </c>
      <c r="C549" s="119" t="s">
        <v>2473</v>
      </c>
      <c r="D549" s="119" t="s">
        <v>0</v>
      </c>
      <c r="E549" s="119" t="s">
        <v>10</v>
      </c>
      <c r="F549" s="119" t="s">
        <v>2</v>
      </c>
      <c r="G549" s="120">
        <v>16.989999999999998</v>
      </c>
      <c r="H549" s="121">
        <v>0.22</v>
      </c>
      <c r="I549" s="120">
        <f t="shared" si="25"/>
        <v>13.25</v>
      </c>
      <c r="J549" s="153"/>
      <c r="K549" s="120">
        <f t="shared" si="24"/>
        <v>0</v>
      </c>
      <c r="L549" s="119" t="s">
        <v>122</v>
      </c>
      <c r="M549" s="119" t="s">
        <v>193</v>
      </c>
      <c r="N549" s="122" t="s">
        <v>819</v>
      </c>
      <c r="O549" s="123"/>
    </row>
    <row r="550" spans="1:15">
      <c r="A550" s="119" t="s">
        <v>2494</v>
      </c>
      <c r="B550" s="119" t="s">
        <v>2495</v>
      </c>
      <c r="C550" s="119" t="s">
        <v>2496</v>
      </c>
      <c r="D550" s="119" t="s">
        <v>0</v>
      </c>
      <c r="E550" s="119" t="s">
        <v>244</v>
      </c>
      <c r="F550" s="119" t="s">
        <v>2</v>
      </c>
      <c r="G550" s="120">
        <v>16.989999999999998</v>
      </c>
      <c r="H550" s="121">
        <v>0.22</v>
      </c>
      <c r="I550" s="120">
        <f t="shared" si="25"/>
        <v>13.25</v>
      </c>
      <c r="J550" s="153"/>
      <c r="K550" s="120">
        <f t="shared" si="24"/>
        <v>0</v>
      </c>
      <c r="L550" s="119" t="s">
        <v>122</v>
      </c>
      <c r="M550" s="119" t="s">
        <v>1291</v>
      </c>
      <c r="N550" s="122" t="s">
        <v>180</v>
      </c>
      <c r="O550" s="123"/>
    </row>
    <row r="551" spans="1:15">
      <c r="A551" s="107" t="s">
        <v>630</v>
      </c>
      <c r="B551" s="107" t="s">
        <v>631</v>
      </c>
      <c r="C551" s="107" t="s">
        <v>632</v>
      </c>
      <c r="D551" s="107" t="s">
        <v>633</v>
      </c>
      <c r="E551" s="107" t="s">
        <v>136</v>
      </c>
      <c r="F551" s="107" t="s">
        <v>2</v>
      </c>
      <c r="G551" s="25">
        <v>17.989999999999998</v>
      </c>
      <c r="H551" s="109">
        <v>0.22</v>
      </c>
      <c r="I551" s="25">
        <f t="shared" si="25"/>
        <v>14.03</v>
      </c>
      <c r="J551" s="154"/>
      <c r="K551" s="25">
        <f t="shared" si="24"/>
        <v>0</v>
      </c>
      <c r="L551" s="107" t="s">
        <v>122</v>
      </c>
      <c r="M551" s="107" t="s">
        <v>52</v>
      </c>
      <c r="N551" s="111" t="s">
        <v>262</v>
      </c>
      <c r="O551" s="123"/>
    </row>
    <row r="552" spans="1:15">
      <c r="A552" s="107" t="s">
        <v>2484</v>
      </c>
      <c r="B552" s="107" t="s">
        <v>2485</v>
      </c>
      <c r="C552" s="107" t="s">
        <v>2486</v>
      </c>
      <c r="D552" s="107" t="s">
        <v>0</v>
      </c>
      <c r="E552" s="107" t="s">
        <v>146</v>
      </c>
      <c r="F552" s="107" t="s">
        <v>2</v>
      </c>
      <c r="G552" s="25">
        <v>16.989999999999998</v>
      </c>
      <c r="H552" s="109">
        <v>0.22</v>
      </c>
      <c r="I552" s="25">
        <f t="shared" si="25"/>
        <v>13.25</v>
      </c>
      <c r="J552" s="154"/>
      <c r="K552" s="25">
        <f t="shared" si="24"/>
        <v>0</v>
      </c>
      <c r="L552" s="107" t="s">
        <v>122</v>
      </c>
      <c r="M552" s="107" t="s">
        <v>193</v>
      </c>
      <c r="N552" s="111" t="s">
        <v>332</v>
      </c>
      <c r="O552" s="123"/>
    </row>
    <row r="553" spans="1:15">
      <c r="A553" s="119" t="s">
        <v>2487</v>
      </c>
      <c r="B553" s="119" t="s">
        <v>2488</v>
      </c>
      <c r="C553" s="119" t="s">
        <v>2489</v>
      </c>
      <c r="D553" s="119" t="s">
        <v>2490</v>
      </c>
      <c r="E553" s="119" t="s">
        <v>244</v>
      </c>
      <c r="F553" s="119" t="s">
        <v>2</v>
      </c>
      <c r="G553" s="120">
        <v>16.989999999999998</v>
      </c>
      <c r="H553" s="121">
        <v>0.22</v>
      </c>
      <c r="I553" s="120">
        <f t="shared" si="25"/>
        <v>13.25</v>
      </c>
      <c r="J553" s="153"/>
      <c r="K553" s="120">
        <f t="shared" si="24"/>
        <v>0</v>
      </c>
      <c r="L553" s="119" t="s">
        <v>122</v>
      </c>
      <c r="M553" s="119" t="s">
        <v>1291</v>
      </c>
      <c r="N553" s="122" t="s">
        <v>80</v>
      </c>
      <c r="O553" s="123"/>
    </row>
    <row r="554" spans="1:15">
      <c r="A554" s="107" t="s">
        <v>2407</v>
      </c>
      <c r="B554" s="107" t="s">
        <v>2408</v>
      </c>
      <c r="C554" s="107" t="s">
        <v>2409</v>
      </c>
      <c r="D554" s="107" t="s">
        <v>2410</v>
      </c>
      <c r="E554" s="107" t="s">
        <v>947</v>
      </c>
      <c r="F554" s="107" t="s">
        <v>2</v>
      </c>
      <c r="G554" s="25">
        <v>17.989999999999998</v>
      </c>
      <c r="H554" s="109">
        <v>0.22</v>
      </c>
      <c r="I554" s="25">
        <f t="shared" si="25"/>
        <v>14.03</v>
      </c>
      <c r="J554" s="154"/>
      <c r="K554" s="25">
        <f t="shared" si="24"/>
        <v>0</v>
      </c>
      <c r="L554" s="107" t="s">
        <v>122</v>
      </c>
      <c r="M554" s="107" t="s">
        <v>193</v>
      </c>
      <c r="N554" s="111" t="s">
        <v>137</v>
      </c>
      <c r="O554" s="123"/>
    </row>
    <row r="555" spans="1:15">
      <c r="A555" s="107" t="s">
        <v>2441</v>
      </c>
      <c r="B555" s="107" t="s">
        <v>2442</v>
      </c>
      <c r="C555" s="107" t="s">
        <v>2409</v>
      </c>
      <c r="D555" s="107" t="s">
        <v>2443</v>
      </c>
      <c r="E555" s="107" t="s">
        <v>342</v>
      </c>
      <c r="F555" s="107" t="s">
        <v>2</v>
      </c>
      <c r="G555" s="25">
        <v>8.99</v>
      </c>
      <c r="H555" s="109">
        <v>0.22</v>
      </c>
      <c r="I555" s="25">
        <f t="shared" si="25"/>
        <v>7.01</v>
      </c>
      <c r="J555" s="154"/>
      <c r="K555" s="25">
        <f t="shared" si="24"/>
        <v>0</v>
      </c>
      <c r="L555" s="107" t="s">
        <v>122</v>
      </c>
      <c r="M555" s="107" t="s">
        <v>193</v>
      </c>
      <c r="N555" s="111" t="s">
        <v>101</v>
      </c>
      <c r="O555" s="123"/>
    </row>
    <row r="556" spans="1:15">
      <c r="A556" s="107" t="s">
        <v>2461</v>
      </c>
      <c r="B556" s="107" t="s">
        <v>2462</v>
      </c>
      <c r="C556" s="107" t="s">
        <v>2409</v>
      </c>
      <c r="D556" s="107" t="s">
        <v>2463</v>
      </c>
      <c r="E556" s="107" t="s">
        <v>342</v>
      </c>
      <c r="F556" s="107" t="s">
        <v>2</v>
      </c>
      <c r="G556" s="25">
        <v>8.99</v>
      </c>
      <c r="H556" s="109">
        <v>0.22</v>
      </c>
      <c r="I556" s="25">
        <f t="shared" si="25"/>
        <v>7.01</v>
      </c>
      <c r="J556" s="154"/>
      <c r="K556" s="25">
        <f t="shared" si="24"/>
        <v>0</v>
      </c>
      <c r="L556" s="107" t="s">
        <v>122</v>
      </c>
      <c r="M556" s="107" t="s">
        <v>193</v>
      </c>
      <c r="N556" s="111" t="s">
        <v>101</v>
      </c>
      <c r="O556" s="123"/>
    </row>
    <row r="557" spans="1:15">
      <c r="A557" s="107" t="s">
        <v>2477</v>
      </c>
      <c r="B557" s="107" t="s">
        <v>2478</v>
      </c>
      <c r="C557" s="107" t="s">
        <v>2409</v>
      </c>
      <c r="D557" s="107" t="s">
        <v>2443</v>
      </c>
      <c r="E557" s="107" t="s">
        <v>342</v>
      </c>
      <c r="F557" s="107" t="s">
        <v>2</v>
      </c>
      <c r="G557" s="25">
        <v>8.99</v>
      </c>
      <c r="H557" s="109">
        <v>0.22</v>
      </c>
      <c r="I557" s="25">
        <f t="shared" si="25"/>
        <v>7.01</v>
      </c>
      <c r="J557" s="154"/>
      <c r="K557" s="25">
        <f t="shared" si="24"/>
        <v>0</v>
      </c>
      <c r="L557" s="107" t="s">
        <v>122</v>
      </c>
      <c r="M557" s="107" t="s">
        <v>193</v>
      </c>
      <c r="N557" s="111" t="s">
        <v>101</v>
      </c>
      <c r="O557" s="123"/>
    </row>
    <row r="558" spans="1:15">
      <c r="A558" s="107" t="s">
        <v>2482</v>
      </c>
      <c r="B558" s="107" t="s">
        <v>2483</v>
      </c>
      <c r="C558" s="107" t="s">
        <v>2409</v>
      </c>
      <c r="D558" s="107" t="s">
        <v>2443</v>
      </c>
      <c r="E558" s="107" t="s">
        <v>342</v>
      </c>
      <c r="F558" s="107" t="s">
        <v>2</v>
      </c>
      <c r="G558" s="25">
        <v>8.99</v>
      </c>
      <c r="H558" s="109">
        <v>0.22</v>
      </c>
      <c r="I558" s="25">
        <f t="shared" si="25"/>
        <v>7.01</v>
      </c>
      <c r="J558" s="154"/>
      <c r="K558" s="25">
        <f t="shared" si="24"/>
        <v>0</v>
      </c>
      <c r="L558" s="107" t="s">
        <v>122</v>
      </c>
      <c r="M558" s="107" t="s">
        <v>193</v>
      </c>
      <c r="N558" s="111" t="s">
        <v>101</v>
      </c>
      <c r="O558" s="123"/>
    </row>
    <row r="559" spans="1:15">
      <c r="A559" s="119" t="s">
        <v>2431</v>
      </c>
      <c r="B559" s="119" t="s">
        <v>2432</v>
      </c>
      <c r="C559" s="119" t="s">
        <v>2433</v>
      </c>
      <c r="D559" s="119" t="s">
        <v>2432</v>
      </c>
      <c r="E559" s="119" t="s">
        <v>119</v>
      </c>
      <c r="F559" s="119" t="s">
        <v>2</v>
      </c>
      <c r="G559" s="120">
        <v>16.989999999999998</v>
      </c>
      <c r="H559" s="121">
        <v>0.22</v>
      </c>
      <c r="I559" s="120">
        <f t="shared" si="25"/>
        <v>13.25</v>
      </c>
      <c r="J559" s="153"/>
      <c r="K559" s="120">
        <f t="shared" si="24"/>
        <v>0</v>
      </c>
      <c r="L559" s="119" t="s">
        <v>122</v>
      </c>
      <c r="M559" s="119" t="s">
        <v>193</v>
      </c>
      <c r="N559" s="122" t="s">
        <v>82</v>
      </c>
      <c r="O559" s="123"/>
    </row>
    <row r="560" spans="1:15">
      <c r="A560" s="119" t="s">
        <v>2450</v>
      </c>
      <c r="B560" s="119" t="s">
        <v>2451</v>
      </c>
      <c r="C560" s="119" t="s">
        <v>2452</v>
      </c>
      <c r="D560" s="119" t="s">
        <v>2453</v>
      </c>
      <c r="E560" s="119" t="s">
        <v>109</v>
      </c>
      <c r="F560" s="119" t="s">
        <v>2</v>
      </c>
      <c r="G560" s="120">
        <v>16.989999999999998</v>
      </c>
      <c r="H560" s="121">
        <v>0.22</v>
      </c>
      <c r="I560" s="120">
        <f t="shared" si="25"/>
        <v>13.25</v>
      </c>
      <c r="J560" s="153"/>
      <c r="K560" s="120">
        <f t="shared" si="24"/>
        <v>0</v>
      </c>
      <c r="L560" s="119" t="s">
        <v>122</v>
      </c>
      <c r="M560" s="119" t="s">
        <v>193</v>
      </c>
      <c r="N560" s="122" t="s">
        <v>74</v>
      </c>
      <c r="O560" s="123"/>
    </row>
    <row r="561" spans="1:15">
      <c r="A561" s="107" t="s">
        <v>2425</v>
      </c>
      <c r="B561" s="107" t="s">
        <v>2426</v>
      </c>
      <c r="C561" s="107" t="s">
        <v>2427</v>
      </c>
      <c r="D561" s="107" t="s">
        <v>0</v>
      </c>
      <c r="E561" s="107" t="s">
        <v>109</v>
      </c>
      <c r="F561" s="107" t="s">
        <v>2</v>
      </c>
      <c r="G561" s="25">
        <v>16.989999999999998</v>
      </c>
      <c r="H561" s="109">
        <v>0.22</v>
      </c>
      <c r="I561" s="25">
        <f t="shared" si="25"/>
        <v>13.25</v>
      </c>
      <c r="J561" s="154"/>
      <c r="K561" s="25">
        <f t="shared" si="24"/>
        <v>0</v>
      </c>
      <c r="L561" s="107" t="s">
        <v>122</v>
      </c>
      <c r="M561" s="107" t="s">
        <v>100</v>
      </c>
      <c r="N561" s="111" t="s">
        <v>235</v>
      </c>
      <c r="O561" s="123"/>
    </row>
    <row r="562" spans="1:15">
      <c r="A562" s="107" t="s">
        <v>2497</v>
      </c>
      <c r="B562" s="107" t="s">
        <v>2498</v>
      </c>
      <c r="C562" s="107" t="s">
        <v>1594</v>
      </c>
      <c r="D562" s="107" t="s">
        <v>2499</v>
      </c>
      <c r="E562" s="107" t="s">
        <v>159</v>
      </c>
      <c r="F562" s="107" t="s">
        <v>2</v>
      </c>
      <c r="G562" s="25">
        <v>16.989999999999998</v>
      </c>
      <c r="H562" s="109">
        <v>0.22</v>
      </c>
      <c r="I562" s="25">
        <f t="shared" si="25"/>
        <v>13.25</v>
      </c>
      <c r="J562" s="154"/>
      <c r="K562" s="25">
        <f t="shared" si="24"/>
        <v>0</v>
      </c>
      <c r="L562" s="107" t="s">
        <v>122</v>
      </c>
      <c r="M562" s="107" t="s">
        <v>270</v>
      </c>
      <c r="N562" s="111" t="s">
        <v>53</v>
      </c>
      <c r="O562" s="123"/>
    </row>
    <row r="563" spans="1:15">
      <c r="A563" s="107" t="s">
        <v>2403</v>
      </c>
      <c r="B563" s="107" t="s">
        <v>2404</v>
      </c>
      <c r="C563" s="107" t="s">
        <v>2405</v>
      </c>
      <c r="D563" s="107" t="s">
        <v>2406</v>
      </c>
      <c r="E563" s="107" t="s">
        <v>119</v>
      </c>
      <c r="F563" s="107" t="s">
        <v>2</v>
      </c>
      <c r="G563" s="25">
        <v>16.989999999999998</v>
      </c>
      <c r="H563" s="109">
        <v>0.22</v>
      </c>
      <c r="I563" s="25">
        <f t="shared" si="25"/>
        <v>13.25</v>
      </c>
      <c r="J563" s="154"/>
      <c r="K563" s="25">
        <f t="shared" si="24"/>
        <v>0</v>
      </c>
      <c r="L563" s="107" t="s">
        <v>122</v>
      </c>
      <c r="M563" s="107" t="s">
        <v>100</v>
      </c>
      <c r="N563" s="111" t="s">
        <v>142</v>
      </c>
      <c r="O563" s="123"/>
    </row>
    <row r="564" spans="1:15">
      <c r="A564" s="107" t="s">
        <v>626</v>
      </c>
      <c r="B564" s="107" t="s">
        <v>627</v>
      </c>
      <c r="C564" s="107" t="s">
        <v>628</v>
      </c>
      <c r="D564" s="107" t="s">
        <v>629</v>
      </c>
      <c r="E564" s="107" t="s">
        <v>266</v>
      </c>
      <c r="F564" s="107" t="s">
        <v>2</v>
      </c>
      <c r="G564" s="25">
        <v>18.989999999999998</v>
      </c>
      <c r="H564" s="109">
        <v>0.22</v>
      </c>
      <c r="I564" s="25">
        <f t="shared" si="25"/>
        <v>14.81</v>
      </c>
      <c r="J564" s="154"/>
      <c r="K564" s="25">
        <f t="shared" si="24"/>
        <v>0</v>
      </c>
      <c r="L564" s="107" t="s">
        <v>122</v>
      </c>
      <c r="M564" s="107" t="s">
        <v>17</v>
      </c>
      <c r="N564" s="111" t="s">
        <v>228</v>
      </c>
      <c r="O564" s="123"/>
    </row>
    <row r="565" spans="1:15">
      <c r="A565" s="119" t="s">
        <v>2307</v>
      </c>
      <c r="B565" s="119" t="s">
        <v>2308</v>
      </c>
      <c r="C565" s="119" t="s">
        <v>2309</v>
      </c>
      <c r="D565" s="119" t="s">
        <v>2310</v>
      </c>
      <c r="E565" s="119" t="s">
        <v>99</v>
      </c>
      <c r="F565" s="119" t="s">
        <v>2</v>
      </c>
      <c r="G565" s="120">
        <v>17.989999999999998</v>
      </c>
      <c r="H565" s="121">
        <v>0.22</v>
      </c>
      <c r="I565" s="120">
        <f t="shared" si="25"/>
        <v>14.03</v>
      </c>
      <c r="J565" s="153"/>
      <c r="K565" s="120">
        <f t="shared" si="24"/>
        <v>0</v>
      </c>
      <c r="L565" s="119" t="s">
        <v>610</v>
      </c>
      <c r="M565" s="119" t="s">
        <v>193</v>
      </c>
      <c r="N565" s="122" t="s">
        <v>18</v>
      </c>
      <c r="O565" s="123"/>
    </row>
    <row r="566" spans="1:15">
      <c r="A566" s="107" t="s">
        <v>2491</v>
      </c>
      <c r="B566" s="107" t="s">
        <v>2492</v>
      </c>
      <c r="C566" s="107" t="s">
        <v>2493</v>
      </c>
      <c r="D566" s="107" t="s">
        <v>0</v>
      </c>
      <c r="E566" s="107" t="s">
        <v>146</v>
      </c>
      <c r="F566" s="107" t="s">
        <v>2</v>
      </c>
      <c r="G566" s="25">
        <v>16.989999999999998</v>
      </c>
      <c r="H566" s="109">
        <v>0.22</v>
      </c>
      <c r="I566" s="25">
        <f t="shared" si="25"/>
        <v>13.25</v>
      </c>
      <c r="J566" s="154"/>
      <c r="K566" s="25">
        <f t="shared" si="24"/>
        <v>0</v>
      </c>
      <c r="L566" s="107" t="s">
        <v>122</v>
      </c>
      <c r="M566" s="107" t="s">
        <v>270</v>
      </c>
      <c r="N566" s="111" t="s">
        <v>132</v>
      </c>
      <c r="O566" s="123"/>
    </row>
    <row r="567" spans="1:15">
      <c r="A567" s="107" t="s">
        <v>2434</v>
      </c>
      <c r="B567" s="107" t="s">
        <v>2435</v>
      </c>
      <c r="C567" s="107" t="s">
        <v>2436</v>
      </c>
      <c r="D567" s="107" t="s">
        <v>2437</v>
      </c>
      <c r="E567" s="107" t="s">
        <v>947</v>
      </c>
      <c r="F567" s="107" t="s">
        <v>2</v>
      </c>
      <c r="G567" s="25">
        <v>16.989999999999998</v>
      </c>
      <c r="H567" s="109">
        <v>0.22</v>
      </c>
      <c r="I567" s="25">
        <f t="shared" si="25"/>
        <v>13.25</v>
      </c>
      <c r="J567" s="154"/>
      <c r="K567" s="25">
        <f t="shared" si="24"/>
        <v>0</v>
      </c>
      <c r="L567" s="107" t="s">
        <v>122</v>
      </c>
      <c r="M567" s="107" t="s">
        <v>270</v>
      </c>
      <c r="N567" s="111" t="s">
        <v>123</v>
      </c>
      <c r="O567" s="123"/>
    </row>
    <row r="568" spans="1:15">
      <c r="A568" s="107" t="s">
        <v>607</v>
      </c>
      <c r="B568" s="107" t="s">
        <v>608</v>
      </c>
      <c r="C568" s="107" t="s">
        <v>609</v>
      </c>
      <c r="D568" s="107" t="s">
        <v>0</v>
      </c>
      <c r="E568" s="107" t="s">
        <v>146</v>
      </c>
      <c r="F568" s="107" t="s">
        <v>2</v>
      </c>
      <c r="G568" s="25">
        <v>17.989999999999998</v>
      </c>
      <c r="H568" s="109">
        <v>0.22</v>
      </c>
      <c r="I568" s="25">
        <f t="shared" si="25"/>
        <v>14.03</v>
      </c>
      <c r="J568" s="154"/>
      <c r="K568" s="25">
        <f t="shared" si="24"/>
        <v>0</v>
      </c>
      <c r="L568" s="107" t="s">
        <v>610</v>
      </c>
      <c r="M568" s="107" t="s">
        <v>4</v>
      </c>
      <c r="N568" s="111" t="s">
        <v>180</v>
      </c>
      <c r="O568" s="123"/>
    </row>
    <row r="569" spans="1:15">
      <c r="A569" s="107" t="s">
        <v>2467</v>
      </c>
      <c r="B569" s="107" t="s">
        <v>2468</v>
      </c>
      <c r="C569" s="107" t="s">
        <v>2469</v>
      </c>
      <c r="D569" s="107" t="s">
        <v>2470</v>
      </c>
      <c r="E569" s="107" t="s">
        <v>947</v>
      </c>
      <c r="F569" s="107" t="s">
        <v>2</v>
      </c>
      <c r="G569" s="25">
        <v>17.989999999999998</v>
      </c>
      <c r="H569" s="109">
        <v>0.22</v>
      </c>
      <c r="I569" s="25">
        <f t="shared" si="25"/>
        <v>14.03</v>
      </c>
      <c r="J569" s="154"/>
      <c r="K569" s="25">
        <f t="shared" si="24"/>
        <v>0</v>
      </c>
      <c r="L569" s="107" t="s">
        <v>122</v>
      </c>
      <c r="M569" s="107" t="s">
        <v>193</v>
      </c>
      <c r="N569" s="111" t="s">
        <v>167</v>
      </c>
      <c r="O569" s="123"/>
    </row>
    <row r="570" spans="1:15">
      <c r="A570" s="107" t="s">
        <v>2464</v>
      </c>
      <c r="B570" s="107" t="s">
        <v>2465</v>
      </c>
      <c r="C570" s="107" t="s">
        <v>2466</v>
      </c>
      <c r="D570" s="107" t="s">
        <v>0</v>
      </c>
      <c r="E570" s="107" t="s">
        <v>29</v>
      </c>
      <c r="F570" s="107" t="s">
        <v>2</v>
      </c>
      <c r="G570" s="25">
        <v>16.989999999999998</v>
      </c>
      <c r="H570" s="109">
        <v>0.22</v>
      </c>
      <c r="I570" s="25">
        <f t="shared" si="25"/>
        <v>13.25</v>
      </c>
      <c r="J570" s="154"/>
      <c r="K570" s="25">
        <f t="shared" si="24"/>
        <v>0</v>
      </c>
      <c r="L570" s="107" t="s">
        <v>122</v>
      </c>
      <c r="M570" s="107" t="s">
        <v>193</v>
      </c>
      <c r="N570" s="111" t="s">
        <v>82</v>
      </c>
      <c r="O570" s="123"/>
    </row>
    <row r="571" spans="1:15">
      <c r="A571" s="107" t="s">
        <v>2444</v>
      </c>
      <c r="B571" s="107" t="s">
        <v>2445</v>
      </c>
      <c r="C571" s="107" t="s">
        <v>2446</v>
      </c>
      <c r="D571" s="107" t="s">
        <v>2445</v>
      </c>
      <c r="E571" s="107" t="s">
        <v>2332</v>
      </c>
      <c r="F571" s="107" t="s">
        <v>2</v>
      </c>
      <c r="G571" s="25">
        <v>14.95</v>
      </c>
      <c r="H571" s="109">
        <v>0.22</v>
      </c>
      <c r="I571" s="25">
        <f t="shared" si="25"/>
        <v>11.66</v>
      </c>
      <c r="J571" s="154"/>
      <c r="K571" s="25">
        <f t="shared" si="24"/>
        <v>0</v>
      </c>
      <c r="L571" s="107" t="s">
        <v>122</v>
      </c>
      <c r="M571" s="107" t="s">
        <v>193</v>
      </c>
      <c r="N571" s="111" t="s">
        <v>82</v>
      </c>
      <c r="O571" s="123"/>
    </row>
    <row r="572" spans="1:15">
      <c r="A572" s="107" t="s">
        <v>647</v>
      </c>
      <c r="B572" s="107" t="s">
        <v>648</v>
      </c>
      <c r="C572" s="107" t="s">
        <v>649</v>
      </c>
      <c r="D572" s="107" t="s">
        <v>0</v>
      </c>
      <c r="E572" s="107" t="s">
        <v>650</v>
      </c>
      <c r="F572" s="107" t="s">
        <v>2</v>
      </c>
      <c r="G572" s="25">
        <v>16.989999999999998</v>
      </c>
      <c r="H572" s="109">
        <v>0.22</v>
      </c>
      <c r="I572" s="25">
        <f t="shared" si="25"/>
        <v>13.25</v>
      </c>
      <c r="J572" s="154"/>
      <c r="K572" s="25">
        <f t="shared" si="24"/>
        <v>0</v>
      </c>
      <c r="L572" s="107" t="s">
        <v>122</v>
      </c>
      <c r="M572" s="107" t="s">
        <v>4</v>
      </c>
      <c r="N572" s="111" t="s">
        <v>123</v>
      </c>
      <c r="O572" s="123"/>
    </row>
    <row r="573" spans="1:15">
      <c r="A573" s="107" t="s">
        <v>2414</v>
      </c>
      <c r="B573" s="107" t="s">
        <v>2415</v>
      </c>
      <c r="C573" s="107" t="s">
        <v>2416</v>
      </c>
      <c r="D573" s="107" t="s">
        <v>0</v>
      </c>
      <c r="E573" s="107" t="s">
        <v>969</v>
      </c>
      <c r="F573" s="107" t="s">
        <v>2</v>
      </c>
      <c r="G573" s="25">
        <v>16.989999999999998</v>
      </c>
      <c r="H573" s="109">
        <v>0.22</v>
      </c>
      <c r="I573" s="25">
        <f t="shared" si="25"/>
        <v>13.25</v>
      </c>
      <c r="J573" s="154"/>
      <c r="K573" s="25">
        <f t="shared" si="24"/>
        <v>0</v>
      </c>
      <c r="L573" s="107" t="s">
        <v>122</v>
      </c>
      <c r="M573" s="107" t="s">
        <v>100</v>
      </c>
      <c r="N573" s="111" t="s">
        <v>175</v>
      </c>
      <c r="O573" s="123"/>
    </row>
    <row r="574" spans="1:15">
      <c r="A574" s="107" t="s">
        <v>1306</v>
      </c>
      <c r="B574" s="107" t="s">
        <v>1307</v>
      </c>
      <c r="C574" s="107" t="s">
        <v>1308</v>
      </c>
      <c r="D574" s="107" t="s">
        <v>1307</v>
      </c>
      <c r="E574" s="107" t="s">
        <v>969</v>
      </c>
      <c r="F574" s="107" t="s">
        <v>2</v>
      </c>
      <c r="G574" s="25">
        <v>15.99</v>
      </c>
      <c r="H574" s="109">
        <v>0.22</v>
      </c>
      <c r="I574" s="25">
        <f t="shared" si="25"/>
        <v>12.47</v>
      </c>
      <c r="J574" s="154"/>
      <c r="K574" s="25">
        <f t="shared" si="24"/>
        <v>0</v>
      </c>
      <c r="L574" s="107" t="s">
        <v>122</v>
      </c>
      <c r="M574" s="107" t="s">
        <v>193</v>
      </c>
      <c r="N574" s="111" t="s">
        <v>180</v>
      </c>
      <c r="O574" s="123"/>
    </row>
    <row r="575" spans="1:15">
      <c r="A575" s="119" t="s">
        <v>2454</v>
      </c>
      <c r="B575" s="119" t="s">
        <v>2455</v>
      </c>
      <c r="C575" s="119" t="s">
        <v>1862</v>
      </c>
      <c r="D575" s="119" t="s">
        <v>2456</v>
      </c>
      <c r="E575" s="119" t="s">
        <v>10</v>
      </c>
      <c r="F575" s="119" t="s">
        <v>2</v>
      </c>
      <c r="G575" s="120">
        <v>17.989999999999998</v>
      </c>
      <c r="H575" s="121">
        <v>0.22</v>
      </c>
      <c r="I575" s="120">
        <f t="shared" si="25"/>
        <v>14.03</v>
      </c>
      <c r="J575" s="153"/>
      <c r="K575" s="120">
        <f t="shared" si="24"/>
        <v>0</v>
      </c>
      <c r="L575" s="119" t="s">
        <v>122</v>
      </c>
      <c r="M575" s="119" t="s">
        <v>193</v>
      </c>
      <c r="N575" s="122" t="s">
        <v>214</v>
      </c>
      <c r="O575" s="123"/>
    </row>
    <row r="576" spans="1:15">
      <c r="A576" s="107" t="s">
        <v>2421</v>
      </c>
      <c r="B576" s="107" t="s">
        <v>2422</v>
      </c>
      <c r="C576" s="107" t="s">
        <v>2423</v>
      </c>
      <c r="D576" s="107" t="s">
        <v>2424</v>
      </c>
      <c r="E576" s="107" t="s">
        <v>947</v>
      </c>
      <c r="F576" s="107" t="s">
        <v>2</v>
      </c>
      <c r="G576" s="25">
        <v>16.989999999999998</v>
      </c>
      <c r="H576" s="109">
        <v>0.22</v>
      </c>
      <c r="I576" s="25">
        <f t="shared" si="25"/>
        <v>13.25</v>
      </c>
      <c r="J576" s="154"/>
      <c r="K576" s="25">
        <f t="shared" si="24"/>
        <v>0</v>
      </c>
      <c r="L576" s="107" t="s">
        <v>122</v>
      </c>
      <c r="M576" s="107" t="s">
        <v>193</v>
      </c>
      <c r="N576" s="111" t="s">
        <v>111</v>
      </c>
      <c r="O576" s="123"/>
    </row>
    <row r="577" spans="1:15">
      <c r="A577" s="107" t="s">
        <v>641</v>
      </c>
      <c r="B577" s="107" t="s">
        <v>642</v>
      </c>
      <c r="C577" s="107" t="s">
        <v>643</v>
      </c>
      <c r="D577" s="107" t="s">
        <v>0</v>
      </c>
      <c r="E577" s="107" t="s">
        <v>644</v>
      </c>
      <c r="F577" s="107" t="s">
        <v>2</v>
      </c>
      <c r="G577" s="25">
        <v>19.95</v>
      </c>
      <c r="H577" s="109">
        <v>0.22</v>
      </c>
      <c r="I577" s="25">
        <f t="shared" si="25"/>
        <v>15.56</v>
      </c>
      <c r="J577" s="154"/>
      <c r="K577" s="25">
        <f t="shared" si="24"/>
        <v>0</v>
      </c>
      <c r="L577" s="107" t="s">
        <v>122</v>
      </c>
      <c r="M577" s="107" t="s">
        <v>645</v>
      </c>
      <c r="N577" s="111" t="s">
        <v>646</v>
      </c>
      <c r="O577" s="123"/>
    </row>
    <row r="578" spans="1:15">
      <c r="A578" s="107" t="s">
        <v>2447</v>
      </c>
      <c r="B578" s="107" t="s">
        <v>2448</v>
      </c>
      <c r="C578" s="107" t="s">
        <v>2449</v>
      </c>
      <c r="D578" s="107" t="s">
        <v>0</v>
      </c>
      <c r="E578" s="107" t="s">
        <v>249</v>
      </c>
      <c r="F578" s="107" t="s">
        <v>2</v>
      </c>
      <c r="G578" s="25">
        <v>16.989999999999998</v>
      </c>
      <c r="H578" s="109">
        <v>0.22</v>
      </c>
      <c r="I578" s="25">
        <f t="shared" si="25"/>
        <v>13.25</v>
      </c>
      <c r="J578" s="154"/>
      <c r="K578" s="25">
        <f t="shared" si="24"/>
        <v>0</v>
      </c>
      <c r="L578" s="107" t="s">
        <v>122</v>
      </c>
      <c r="M578" s="107" t="s">
        <v>193</v>
      </c>
      <c r="N578" s="111" t="s">
        <v>167</v>
      </c>
      <c r="O578" s="123"/>
    </row>
    <row r="579" spans="1:15">
      <c r="A579" s="107" t="s">
        <v>651</v>
      </c>
      <c r="B579" s="107" t="s">
        <v>652</v>
      </c>
      <c r="C579" s="107" t="s">
        <v>653</v>
      </c>
      <c r="D579" s="107" t="s">
        <v>0</v>
      </c>
      <c r="E579" s="107" t="s">
        <v>281</v>
      </c>
      <c r="F579" s="107" t="s">
        <v>2</v>
      </c>
      <c r="G579" s="25">
        <v>17.989999999999998</v>
      </c>
      <c r="H579" s="109">
        <v>0.22</v>
      </c>
      <c r="I579" s="25">
        <f t="shared" si="25"/>
        <v>14.03</v>
      </c>
      <c r="J579" s="154"/>
      <c r="K579" s="25">
        <f t="shared" si="24"/>
        <v>0</v>
      </c>
      <c r="L579" s="107" t="s">
        <v>122</v>
      </c>
      <c r="M579" s="107" t="s">
        <v>17</v>
      </c>
      <c r="N579" s="111" t="s">
        <v>59</v>
      </c>
      <c r="O579" s="123"/>
    </row>
    <row r="580" spans="1:15">
      <c r="A580" s="119" t="s">
        <v>2417</v>
      </c>
      <c r="B580" s="119" t="s">
        <v>2418</v>
      </c>
      <c r="C580" s="119" t="s">
        <v>2419</v>
      </c>
      <c r="D580" s="119" t="s">
        <v>2420</v>
      </c>
      <c r="E580" s="119" t="s">
        <v>159</v>
      </c>
      <c r="F580" s="119" t="s">
        <v>2</v>
      </c>
      <c r="G580" s="120">
        <v>16.989999999999998</v>
      </c>
      <c r="H580" s="121">
        <v>0.22</v>
      </c>
      <c r="I580" s="120">
        <f t="shared" si="25"/>
        <v>13.25</v>
      </c>
      <c r="J580" s="153"/>
      <c r="K580" s="120">
        <f t="shared" si="24"/>
        <v>0</v>
      </c>
      <c r="L580" s="119" t="s">
        <v>122</v>
      </c>
      <c r="M580" s="119" t="s">
        <v>100</v>
      </c>
      <c r="N580" s="122" t="s">
        <v>71</v>
      </c>
      <c r="O580" s="123"/>
    </row>
    <row r="581" spans="1:15">
      <c r="A581" s="119" t="s">
        <v>2474</v>
      </c>
      <c r="B581" s="119" t="s">
        <v>2475</v>
      </c>
      <c r="C581" s="119" t="s">
        <v>2476</v>
      </c>
      <c r="D581" s="119" t="s">
        <v>0</v>
      </c>
      <c r="E581" s="119" t="s">
        <v>165</v>
      </c>
      <c r="F581" s="119" t="s">
        <v>2</v>
      </c>
      <c r="G581" s="120">
        <v>18.989999999999998</v>
      </c>
      <c r="H581" s="121">
        <v>0.22</v>
      </c>
      <c r="I581" s="120">
        <f t="shared" si="25"/>
        <v>14.81</v>
      </c>
      <c r="J581" s="153"/>
      <c r="K581" s="120">
        <f t="shared" si="24"/>
        <v>0</v>
      </c>
      <c r="L581" s="119" t="s">
        <v>122</v>
      </c>
      <c r="M581" s="119" t="s">
        <v>193</v>
      </c>
      <c r="N581" s="122" t="s">
        <v>24</v>
      </c>
      <c r="O581" s="123"/>
    </row>
    <row r="582" spans="1:15">
      <c r="A582" s="107" t="s">
        <v>2411</v>
      </c>
      <c r="B582" s="107" t="s">
        <v>3358</v>
      </c>
      <c r="C582" s="107" t="s">
        <v>2412</v>
      </c>
      <c r="D582" s="107" t="s">
        <v>2413</v>
      </c>
      <c r="E582" s="107" t="s">
        <v>29</v>
      </c>
      <c r="F582" s="107" t="s">
        <v>2</v>
      </c>
      <c r="G582" s="25">
        <v>16.989999999999998</v>
      </c>
      <c r="H582" s="109">
        <v>0.22</v>
      </c>
      <c r="I582" s="25">
        <f t="shared" si="25"/>
        <v>13.25</v>
      </c>
      <c r="J582" s="154"/>
      <c r="K582" s="25">
        <f t="shared" si="24"/>
        <v>0</v>
      </c>
      <c r="L582" s="107" t="s">
        <v>122</v>
      </c>
      <c r="M582" s="107" t="s">
        <v>193</v>
      </c>
      <c r="N582" s="111" t="s">
        <v>625</v>
      </c>
      <c r="O582" s="123"/>
    </row>
    <row r="583" spans="1:15">
      <c r="A583" s="119" t="s">
        <v>2457</v>
      </c>
      <c r="B583" s="119" t="s">
        <v>2458</v>
      </c>
      <c r="C583" s="119" t="s">
        <v>2459</v>
      </c>
      <c r="D583" s="119" t="s">
        <v>2460</v>
      </c>
      <c r="E583" s="119" t="s">
        <v>223</v>
      </c>
      <c r="F583" s="119" t="s">
        <v>2</v>
      </c>
      <c r="G583" s="120">
        <v>16.989999999999998</v>
      </c>
      <c r="H583" s="121">
        <v>0.22</v>
      </c>
      <c r="I583" s="120">
        <f t="shared" si="25"/>
        <v>13.25</v>
      </c>
      <c r="J583" s="153"/>
      <c r="K583" s="120">
        <f t="shared" si="24"/>
        <v>0</v>
      </c>
      <c r="L583" s="119" t="s">
        <v>122</v>
      </c>
      <c r="M583" s="119" t="s">
        <v>193</v>
      </c>
      <c r="N583" s="122" t="s">
        <v>64</v>
      </c>
      <c r="O583" s="123"/>
    </row>
    <row r="584" spans="1:15">
      <c r="A584" s="107" t="s">
        <v>2438</v>
      </c>
      <c r="B584" s="107" t="s">
        <v>2439</v>
      </c>
      <c r="C584" s="107" t="s">
        <v>2440</v>
      </c>
      <c r="D584" s="107" t="s">
        <v>0</v>
      </c>
      <c r="E584" s="107" t="s">
        <v>16</v>
      </c>
      <c r="F584" s="107" t="s">
        <v>2</v>
      </c>
      <c r="G584" s="25">
        <v>16.989999999999998</v>
      </c>
      <c r="H584" s="109">
        <v>0.22</v>
      </c>
      <c r="I584" s="25">
        <f t="shared" si="25"/>
        <v>13.25</v>
      </c>
      <c r="J584" s="154"/>
      <c r="K584" s="25">
        <f t="shared" si="24"/>
        <v>0</v>
      </c>
      <c r="L584" s="107" t="s">
        <v>122</v>
      </c>
      <c r="M584" s="107" t="s">
        <v>193</v>
      </c>
      <c r="N584" s="111" t="s">
        <v>53</v>
      </c>
      <c r="O584" s="123"/>
    </row>
    <row r="585" spans="1:15">
      <c r="A585" s="107" t="s">
        <v>2428</v>
      </c>
      <c r="B585" s="107" t="s">
        <v>2429</v>
      </c>
      <c r="C585" s="107" t="s">
        <v>2430</v>
      </c>
      <c r="D585" s="107" t="s">
        <v>0</v>
      </c>
      <c r="E585" s="107" t="s">
        <v>16</v>
      </c>
      <c r="F585" s="107" t="s">
        <v>2</v>
      </c>
      <c r="G585" s="25">
        <v>16.989999999999998</v>
      </c>
      <c r="H585" s="109">
        <v>0.22</v>
      </c>
      <c r="I585" s="25">
        <f t="shared" si="25"/>
        <v>13.25</v>
      </c>
      <c r="J585" s="154"/>
      <c r="K585" s="25">
        <f t="shared" si="24"/>
        <v>0</v>
      </c>
      <c r="L585" s="107" t="s">
        <v>122</v>
      </c>
      <c r="M585" s="107" t="s">
        <v>193</v>
      </c>
      <c r="N585" s="111" t="s">
        <v>245</v>
      </c>
      <c r="O585" s="123"/>
    </row>
    <row r="586" spans="1:15">
      <c r="A586" s="107" t="s">
        <v>654</v>
      </c>
      <c r="B586" s="107" t="s">
        <v>655</v>
      </c>
      <c r="C586" s="107" t="s">
        <v>656</v>
      </c>
      <c r="D586" s="107" t="s">
        <v>657</v>
      </c>
      <c r="E586" s="107" t="s">
        <v>463</v>
      </c>
      <c r="F586" s="107" t="s">
        <v>2</v>
      </c>
      <c r="G586" s="25">
        <v>17.989999999999998</v>
      </c>
      <c r="H586" s="109">
        <v>0.22</v>
      </c>
      <c r="I586" s="25">
        <f t="shared" si="25"/>
        <v>14.03</v>
      </c>
      <c r="J586" s="154"/>
      <c r="K586" s="25">
        <f t="shared" si="24"/>
        <v>0</v>
      </c>
      <c r="L586" s="107" t="s">
        <v>122</v>
      </c>
      <c r="M586" s="107" t="s">
        <v>17</v>
      </c>
      <c r="N586" s="111" t="s">
        <v>164</v>
      </c>
      <c r="O586" s="123"/>
    </row>
    <row r="587" spans="1:15">
      <c r="A587" s="107" t="s">
        <v>2479</v>
      </c>
      <c r="B587" s="107" t="s">
        <v>2480</v>
      </c>
      <c r="C587" s="107" t="s">
        <v>2481</v>
      </c>
      <c r="D587" s="107" t="s">
        <v>0</v>
      </c>
      <c r="E587" s="107" t="s">
        <v>1584</v>
      </c>
      <c r="F587" s="107" t="s">
        <v>2</v>
      </c>
      <c r="G587" s="25">
        <v>16.989999999999998</v>
      </c>
      <c r="H587" s="109">
        <v>0.22</v>
      </c>
      <c r="I587" s="25">
        <f t="shared" si="25"/>
        <v>13.25</v>
      </c>
      <c r="J587" s="154"/>
      <c r="K587" s="25">
        <f t="shared" si="24"/>
        <v>0</v>
      </c>
      <c r="L587" s="107" t="s">
        <v>122</v>
      </c>
      <c r="M587" s="107" t="s">
        <v>270</v>
      </c>
      <c r="N587" s="111" t="s">
        <v>82</v>
      </c>
      <c r="O587" s="123"/>
    </row>
    <row r="588" spans="1:15">
      <c r="A588" s="107" t="s">
        <v>638</v>
      </c>
      <c r="B588" s="107" t="s">
        <v>639</v>
      </c>
      <c r="C588" s="107" t="s">
        <v>640</v>
      </c>
      <c r="D588" s="107" t="s">
        <v>0</v>
      </c>
      <c r="E588" s="107" t="s">
        <v>23</v>
      </c>
      <c r="F588" s="107" t="s">
        <v>2</v>
      </c>
      <c r="G588" s="25">
        <v>17.989999999999998</v>
      </c>
      <c r="H588" s="109">
        <v>0.22</v>
      </c>
      <c r="I588" s="25">
        <f t="shared" si="25"/>
        <v>14.03</v>
      </c>
      <c r="J588" s="154"/>
      <c r="K588" s="25">
        <f t="shared" si="24"/>
        <v>0</v>
      </c>
      <c r="L588" s="107" t="s">
        <v>122</v>
      </c>
      <c r="M588" s="107" t="s">
        <v>17</v>
      </c>
      <c r="N588" s="111" t="s">
        <v>625</v>
      </c>
      <c r="O588" s="123"/>
    </row>
    <row r="589" spans="1:15">
      <c r="A589" s="107"/>
      <c r="B589" s="107"/>
      <c r="C589" s="107"/>
      <c r="D589" s="107"/>
      <c r="E589" s="107"/>
      <c r="F589" s="107"/>
      <c r="G589" s="25"/>
      <c r="H589" s="109"/>
      <c r="I589" s="25"/>
      <c r="J589" s="154"/>
      <c r="K589" s="25"/>
      <c r="L589" s="107"/>
      <c r="M589" s="107"/>
      <c r="N589" s="111"/>
      <c r="O589" s="123"/>
    </row>
    <row r="590" spans="1:15">
      <c r="A590" s="113" t="s">
        <v>3366</v>
      </c>
      <c r="B590" s="114"/>
      <c r="C590" s="114"/>
      <c r="D590" s="114"/>
      <c r="E590" s="114"/>
      <c r="F590" s="114"/>
      <c r="G590" s="33"/>
      <c r="H590" s="115"/>
      <c r="I590" s="33"/>
      <c r="J590" s="155"/>
      <c r="K590" s="33"/>
      <c r="L590" s="114"/>
      <c r="M590" s="114"/>
      <c r="N590" s="117"/>
      <c r="O590" s="123"/>
    </row>
    <row r="591" spans="1:15">
      <c r="A591" s="107"/>
      <c r="B591" s="107"/>
      <c r="C591" s="107"/>
      <c r="D591" s="107"/>
      <c r="E591" s="107"/>
      <c r="F591" s="107"/>
      <c r="G591" s="25"/>
      <c r="H591" s="109"/>
      <c r="I591" s="25"/>
      <c r="J591" s="154"/>
      <c r="K591" s="25"/>
      <c r="L591" s="107"/>
      <c r="M591" s="107"/>
      <c r="N591" s="111"/>
      <c r="O591" s="123"/>
    </row>
    <row r="592" spans="1:15">
      <c r="A592" s="107" t="s">
        <v>2503</v>
      </c>
      <c r="B592" s="107" t="s">
        <v>2504</v>
      </c>
      <c r="C592" s="107" t="s">
        <v>2505</v>
      </c>
      <c r="D592" s="107" t="s">
        <v>0</v>
      </c>
      <c r="E592" s="107" t="s">
        <v>2506</v>
      </c>
      <c r="F592" s="107" t="s">
        <v>2</v>
      </c>
      <c r="G592" s="25">
        <v>15.99</v>
      </c>
      <c r="H592" s="109">
        <v>0.22</v>
      </c>
      <c r="I592" s="25">
        <f t="shared" ref="I592:I623" si="26">ROUND((G592*0.78),2)</f>
        <v>12.47</v>
      </c>
      <c r="J592" s="154"/>
      <c r="K592" s="25">
        <f t="shared" si="24"/>
        <v>0</v>
      </c>
      <c r="L592" s="107" t="s">
        <v>327</v>
      </c>
      <c r="M592" s="107" t="s">
        <v>1291</v>
      </c>
      <c r="N592" s="111" t="s">
        <v>142</v>
      </c>
      <c r="O592" s="123"/>
    </row>
    <row r="593" spans="1:15">
      <c r="A593" s="107" t="s">
        <v>2507</v>
      </c>
      <c r="B593" s="107" t="s">
        <v>2508</v>
      </c>
      <c r="C593" s="107" t="s">
        <v>2509</v>
      </c>
      <c r="D593" s="107" t="s">
        <v>0</v>
      </c>
      <c r="E593" s="107" t="s">
        <v>2510</v>
      </c>
      <c r="F593" s="107" t="s">
        <v>2</v>
      </c>
      <c r="G593" s="25">
        <v>17.989999999999998</v>
      </c>
      <c r="H593" s="109">
        <v>0.22</v>
      </c>
      <c r="I593" s="25">
        <f t="shared" si="26"/>
        <v>14.03</v>
      </c>
      <c r="J593" s="154"/>
      <c r="K593" s="25">
        <f t="shared" si="24"/>
        <v>0</v>
      </c>
      <c r="L593" s="107" t="s">
        <v>327</v>
      </c>
      <c r="M593" s="107" t="s">
        <v>193</v>
      </c>
      <c r="N593" s="111" t="s">
        <v>24</v>
      </c>
      <c r="O593" s="123"/>
    </row>
    <row r="594" spans="1:15">
      <c r="A594" s="107" t="s">
        <v>857</v>
      </c>
      <c r="B594" s="107" t="s">
        <v>858</v>
      </c>
      <c r="C594" s="107" t="s">
        <v>859</v>
      </c>
      <c r="D594" s="107" t="s">
        <v>0</v>
      </c>
      <c r="E594" s="107" t="s">
        <v>146</v>
      </c>
      <c r="F594" s="107" t="s">
        <v>2</v>
      </c>
      <c r="G594" s="25">
        <v>17.989999999999998</v>
      </c>
      <c r="H594" s="109">
        <v>0.22</v>
      </c>
      <c r="I594" s="25">
        <f t="shared" si="26"/>
        <v>14.03</v>
      </c>
      <c r="J594" s="154"/>
      <c r="K594" s="25">
        <f t="shared" si="24"/>
        <v>0</v>
      </c>
      <c r="L594" s="107" t="s">
        <v>327</v>
      </c>
      <c r="M594" s="107" t="s">
        <v>4</v>
      </c>
      <c r="N594" s="111" t="s">
        <v>66</v>
      </c>
      <c r="O594" s="123"/>
    </row>
    <row r="595" spans="1:15">
      <c r="A595" s="107" t="s">
        <v>2511</v>
      </c>
      <c r="B595" s="107" t="s">
        <v>2512</v>
      </c>
      <c r="C595" s="107" t="s">
        <v>2513</v>
      </c>
      <c r="D595" s="107" t="s">
        <v>2514</v>
      </c>
      <c r="E595" s="107" t="s">
        <v>2515</v>
      </c>
      <c r="F595" s="107" t="s">
        <v>2</v>
      </c>
      <c r="G595" s="25">
        <v>19.989999999999998</v>
      </c>
      <c r="H595" s="109">
        <v>0.22</v>
      </c>
      <c r="I595" s="25">
        <f t="shared" si="26"/>
        <v>15.59</v>
      </c>
      <c r="J595" s="154"/>
      <c r="K595" s="25">
        <f t="shared" si="24"/>
        <v>0</v>
      </c>
      <c r="L595" s="107" t="s">
        <v>327</v>
      </c>
      <c r="M595" s="107" t="s">
        <v>193</v>
      </c>
      <c r="N595" s="111" t="s">
        <v>71</v>
      </c>
      <c r="O595" s="123"/>
    </row>
    <row r="596" spans="1:15">
      <c r="A596" s="107" t="s">
        <v>2516</v>
      </c>
      <c r="B596" s="107" t="s">
        <v>2517</v>
      </c>
      <c r="C596" s="107" t="s">
        <v>2518</v>
      </c>
      <c r="D596" s="107" t="s">
        <v>0</v>
      </c>
      <c r="E596" s="107" t="s">
        <v>650</v>
      </c>
      <c r="F596" s="107" t="s">
        <v>2</v>
      </c>
      <c r="G596" s="25">
        <v>21.99</v>
      </c>
      <c r="H596" s="109">
        <v>0.22</v>
      </c>
      <c r="I596" s="25">
        <f t="shared" si="26"/>
        <v>17.149999999999999</v>
      </c>
      <c r="J596" s="154"/>
      <c r="K596" s="25">
        <f t="shared" si="24"/>
        <v>0</v>
      </c>
      <c r="L596" s="107" t="s">
        <v>3284</v>
      </c>
      <c r="M596" s="107" t="s">
        <v>193</v>
      </c>
      <c r="N596" s="111" t="s">
        <v>180</v>
      </c>
      <c r="O596" s="123"/>
    </row>
    <row r="597" spans="1:15">
      <c r="A597" s="107" t="s">
        <v>2519</v>
      </c>
      <c r="B597" s="107" t="s">
        <v>2520</v>
      </c>
      <c r="C597" s="107" t="s">
        <v>2521</v>
      </c>
      <c r="D597" s="107" t="s">
        <v>0</v>
      </c>
      <c r="E597" s="107" t="s">
        <v>202</v>
      </c>
      <c r="F597" s="107" t="s">
        <v>2</v>
      </c>
      <c r="G597" s="25">
        <v>17.989999999999998</v>
      </c>
      <c r="H597" s="109">
        <v>0.22</v>
      </c>
      <c r="I597" s="25">
        <f t="shared" si="26"/>
        <v>14.03</v>
      </c>
      <c r="J597" s="154"/>
      <c r="K597" s="25">
        <f t="shared" si="24"/>
        <v>0</v>
      </c>
      <c r="L597" s="107" t="s">
        <v>343</v>
      </c>
      <c r="M597" s="107" t="s">
        <v>193</v>
      </c>
      <c r="N597" s="111" t="s">
        <v>167</v>
      </c>
      <c r="O597" s="123"/>
    </row>
    <row r="598" spans="1:15">
      <c r="A598" s="119" t="s">
        <v>2522</v>
      </c>
      <c r="B598" s="119" t="s">
        <v>2523</v>
      </c>
      <c r="C598" s="119" t="s">
        <v>2524</v>
      </c>
      <c r="D598" s="119" t="s">
        <v>0</v>
      </c>
      <c r="E598" s="119" t="s">
        <v>244</v>
      </c>
      <c r="F598" s="119" t="s">
        <v>2</v>
      </c>
      <c r="G598" s="120">
        <v>18.989999999999998</v>
      </c>
      <c r="H598" s="121">
        <v>0.22</v>
      </c>
      <c r="I598" s="120">
        <f t="shared" si="26"/>
        <v>14.81</v>
      </c>
      <c r="J598" s="153"/>
      <c r="K598" s="120">
        <f t="shared" si="24"/>
        <v>0</v>
      </c>
      <c r="L598" s="119" t="s">
        <v>3285</v>
      </c>
      <c r="M598" s="119" t="s">
        <v>1218</v>
      </c>
      <c r="N598" s="122" t="s">
        <v>12</v>
      </c>
      <c r="O598" s="123"/>
    </row>
    <row r="599" spans="1:15">
      <c r="A599" s="119" t="s">
        <v>2525</v>
      </c>
      <c r="B599" s="119" t="s">
        <v>2526</v>
      </c>
      <c r="C599" s="119" t="s">
        <v>2524</v>
      </c>
      <c r="D599" s="119" t="s">
        <v>0</v>
      </c>
      <c r="E599" s="119" t="s">
        <v>244</v>
      </c>
      <c r="F599" s="119" t="s">
        <v>2</v>
      </c>
      <c r="G599" s="120">
        <v>18.989999999999998</v>
      </c>
      <c r="H599" s="121">
        <v>0.22</v>
      </c>
      <c r="I599" s="120">
        <f t="shared" si="26"/>
        <v>14.81</v>
      </c>
      <c r="J599" s="153"/>
      <c r="K599" s="120">
        <f t="shared" ref="K599:K662" si="27">J599*I599</f>
        <v>0</v>
      </c>
      <c r="L599" s="119" t="s">
        <v>3285</v>
      </c>
      <c r="M599" s="119" t="s">
        <v>193</v>
      </c>
      <c r="N599" s="122" t="s">
        <v>12</v>
      </c>
      <c r="O599" s="123"/>
    </row>
    <row r="600" spans="1:15">
      <c r="A600" s="119" t="s">
        <v>2527</v>
      </c>
      <c r="B600" s="119" t="s">
        <v>2528</v>
      </c>
      <c r="C600" s="119" t="s">
        <v>2529</v>
      </c>
      <c r="D600" s="119" t="s">
        <v>0</v>
      </c>
      <c r="E600" s="119" t="s">
        <v>947</v>
      </c>
      <c r="F600" s="119" t="s">
        <v>2</v>
      </c>
      <c r="G600" s="120">
        <v>17.989999999999998</v>
      </c>
      <c r="H600" s="121">
        <v>0.22</v>
      </c>
      <c r="I600" s="120">
        <f t="shared" si="26"/>
        <v>14.03</v>
      </c>
      <c r="J600" s="153"/>
      <c r="K600" s="120">
        <f t="shared" si="27"/>
        <v>0</v>
      </c>
      <c r="L600" s="119" t="s">
        <v>3285</v>
      </c>
      <c r="M600" s="119" t="s">
        <v>270</v>
      </c>
      <c r="N600" s="122" t="s">
        <v>82</v>
      </c>
      <c r="O600" s="123"/>
    </row>
    <row r="601" spans="1:15">
      <c r="A601" s="107" t="s">
        <v>2530</v>
      </c>
      <c r="B601" s="107" t="s">
        <v>2531</v>
      </c>
      <c r="C601" s="107" t="s">
        <v>2532</v>
      </c>
      <c r="D601" s="107" t="s">
        <v>0</v>
      </c>
      <c r="E601" s="107" t="s">
        <v>2533</v>
      </c>
      <c r="F601" s="107" t="s">
        <v>2</v>
      </c>
      <c r="G601" s="25">
        <v>19.989999999999998</v>
      </c>
      <c r="H601" s="109">
        <v>0.22</v>
      </c>
      <c r="I601" s="25">
        <f t="shared" si="26"/>
        <v>15.59</v>
      </c>
      <c r="J601" s="154"/>
      <c r="K601" s="25">
        <f t="shared" si="27"/>
        <v>0</v>
      </c>
      <c r="L601" s="107" t="s">
        <v>3285</v>
      </c>
      <c r="M601" s="107" t="s">
        <v>270</v>
      </c>
      <c r="N601" s="111" t="s">
        <v>66</v>
      </c>
      <c r="O601" s="123"/>
    </row>
    <row r="602" spans="1:15">
      <c r="A602" s="107" t="s">
        <v>860</v>
      </c>
      <c r="B602" s="107" t="s">
        <v>861</v>
      </c>
      <c r="C602" s="107" t="s">
        <v>862</v>
      </c>
      <c r="D602" s="107" t="s">
        <v>0</v>
      </c>
      <c r="E602" s="107" t="s">
        <v>244</v>
      </c>
      <c r="F602" s="107" t="s">
        <v>2</v>
      </c>
      <c r="G602" s="25">
        <v>22.99</v>
      </c>
      <c r="H602" s="109">
        <v>0.22</v>
      </c>
      <c r="I602" s="25">
        <f t="shared" si="26"/>
        <v>17.93</v>
      </c>
      <c r="J602" s="154"/>
      <c r="K602" s="25">
        <f t="shared" si="27"/>
        <v>0</v>
      </c>
      <c r="L602" s="107" t="s">
        <v>3286</v>
      </c>
      <c r="M602" s="107" t="s">
        <v>4</v>
      </c>
      <c r="N602" s="111" t="s">
        <v>137</v>
      </c>
      <c r="O602" s="123"/>
    </row>
    <row r="603" spans="1:15">
      <c r="A603" s="107" t="s">
        <v>2534</v>
      </c>
      <c r="B603" s="107" t="s">
        <v>2535</v>
      </c>
      <c r="C603" s="107" t="s">
        <v>664</v>
      </c>
      <c r="D603" s="107" t="s">
        <v>0</v>
      </c>
      <c r="E603" s="107" t="s">
        <v>665</v>
      </c>
      <c r="F603" s="107" t="s">
        <v>2</v>
      </c>
      <c r="G603" s="25">
        <v>24.99</v>
      </c>
      <c r="H603" s="109">
        <v>0.22</v>
      </c>
      <c r="I603" s="25">
        <f t="shared" si="26"/>
        <v>19.489999999999998</v>
      </c>
      <c r="J603" s="154"/>
      <c r="K603" s="25">
        <f t="shared" si="27"/>
        <v>0</v>
      </c>
      <c r="L603" s="107" t="s">
        <v>3286</v>
      </c>
      <c r="M603" s="107" t="s">
        <v>100</v>
      </c>
      <c r="N603" s="111" t="s">
        <v>401</v>
      </c>
      <c r="O603" s="123"/>
    </row>
    <row r="604" spans="1:15">
      <c r="A604" s="107" t="s">
        <v>2536</v>
      </c>
      <c r="B604" s="107" t="s">
        <v>2537</v>
      </c>
      <c r="C604" s="107" t="s">
        <v>2538</v>
      </c>
      <c r="D604" s="107" t="s">
        <v>0</v>
      </c>
      <c r="E604" s="107" t="s">
        <v>1</v>
      </c>
      <c r="F604" s="107" t="s">
        <v>2</v>
      </c>
      <c r="G604" s="25">
        <v>19.989999999999998</v>
      </c>
      <c r="H604" s="109">
        <v>0.22</v>
      </c>
      <c r="I604" s="25">
        <f t="shared" si="26"/>
        <v>15.59</v>
      </c>
      <c r="J604" s="154"/>
      <c r="K604" s="25">
        <f t="shared" si="27"/>
        <v>0</v>
      </c>
      <c r="L604" s="107" t="s">
        <v>3286</v>
      </c>
      <c r="M604" s="107" t="s">
        <v>270</v>
      </c>
      <c r="N604" s="111" t="s">
        <v>214</v>
      </c>
      <c r="O604" s="123"/>
    </row>
    <row r="605" spans="1:15">
      <c r="A605" s="107" t="s">
        <v>2539</v>
      </c>
      <c r="B605" s="107" t="s">
        <v>2540</v>
      </c>
      <c r="C605" s="107" t="s">
        <v>2541</v>
      </c>
      <c r="D605" s="107" t="s">
        <v>0</v>
      </c>
      <c r="E605" s="107" t="s">
        <v>244</v>
      </c>
      <c r="F605" s="107" t="s">
        <v>2</v>
      </c>
      <c r="G605" s="25">
        <v>18.989999999999998</v>
      </c>
      <c r="H605" s="109">
        <v>0.22</v>
      </c>
      <c r="I605" s="25">
        <f t="shared" si="26"/>
        <v>14.81</v>
      </c>
      <c r="J605" s="154"/>
      <c r="K605" s="25">
        <f t="shared" si="27"/>
        <v>0</v>
      </c>
      <c r="L605" s="107" t="s">
        <v>3287</v>
      </c>
      <c r="M605" s="107" t="s">
        <v>193</v>
      </c>
      <c r="N605" s="111" t="s">
        <v>115</v>
      </c>
      <c r="O605" s="123"/>
    </row>
    <row r="606" spans="1:15">
      <c r="A606" s="119" t="s">
        <v>2542</v>
      </c>
      <c r="B606" s="119" t="s">
        <v>2543</v>
      </c>
      <c r="C606" s="119" t="s">
        <v>2544</v>
      </c>
      <c r="D606" s="119" t="s">
        <v>0</v>
      </c>
      <c r="E606" s="119" t="s">
        <v>86</v>
      </c>
      <c r="F606" s="119" t="s">
        <v>2</v>
      </c>
      <c r="G606" s="120">
        <v>18.989999999999998</v>
      </c>
      <c r="H606" s="121">
        <v>0.22</v>
      </c>
      <c r="I606" s="120">
        <f t="shared" si="26"/>
        <v>14.81</v>
      </c>
      <c r="J606" s="153"/>
      <c r="K606" s="120">
        <f t="shared" si="27"/>
        <v>0</v>
      </c>
      <c r="L606" s="119" t="s">
        <v>3287</v>
      </c>
      <c r="M606" s="119" t="s">
        <v>1003</v>
      </c>
      <c r="N606" s="122" t="s">
        <v>123</v>
      </c>
      <c r="O606" s="123"/>
    </row>
    <row r="607" spans="1:15">
      <c r="A607" s="107" t="s">
        <v>2545</v>
      </c>
      <c r="B607" s="107" t="s">
        <v>2546</v>
      </c>
      <c r="C607" s="107" t="s">
        <v>2547</v>
      </c>
      <c r="D607" s="107" t="s">
        <v>0</v>
      </c>
      <c r="E607" s="107" t="s">
        <v>299</v>
      </c>
      <c r="F607" s="107" t="s">
        <v>2</v>
      </c>
      <c r="G607" s="25">
        <v>17.989999999999998</v>
      </c>
      <c r="H607" s="109">
        <v>0.22</v>
      </c>
      <c r="I607" s="25">
        <f t="shared" si="26"/>
        <v>14.03</v>
      </c>
      <c r="J607" s="154"/>
      <c r="K607" s="25">
        <f t="shared" si="27"/>
        <v>0</v>
      </c>
      <c r="L607" s="107" t="s">
        <v>3288</v>
      </c>
      <c r="M607" s="107" t="s">
        <v>1007</v>
      </c>
      <c r="N607" s="111" t="s">
        <v>142</v>
      </c>
      <c r="O607" s="123"/>
    </row>
    <row r="608" spans="1:15">
      <c r="A608" s="107" t="s">
        <v>2548</v>
      </c>
      <c r="B608" s="107" t="s">
        <v>2549</v>
      </c>
      <c r="C608" s="107" t="s">
        <v>2550</v>
      </c>
      <c r="D608" s="107" t="s">
        <v>0</v>
      </c>
      <c r="E608" s="107" t="s">
        <v>947</v>
      </c>
      <c r="F608" s="107" t="s">
        <v>2</v>
      </c>
      <c r="G608" s="25">
        <v>17.989999999999998</v>
      </c>
      <c r="H608" s="109">
        <v>0.22</v>
      </c>
      <c r="I608" s="25">
        <f t="shared" si="26"/>
        <v>14.03</v>
      </c>
      <c r="J608" s="154"/>
      <c r="K608" s="25">
        <f t="shared" si="27"/>
        <v>0</v>
      </c>
      <c r="L608" s="107" t="s">
        <v>3289</v>
      </c>
      <c r="M608" s="107" t="s">
        <v>193</v>
      </c>
      <c r="N608" s="111" t="s">
        <v>512</v>
      </c>
      <c r="O608" s="123"/>
    </row>
    <row r="609" spans="1:15">
      <c r="A609" s="107" t="s">
        <v>863</v>
      </c>
      <c r="B609" s="107" t="s">
        <v>864</v>
      </c>
      <c r="C609" s="107" t="s">
        <v>865</v>
      </c>
      <c r="D609" s="107" t="s">
        <v>0</v>
      </c>
      <c r="E609" s="107" t="s">
        <v>146</v>
      </c>
      <c r="F609" s="107" t="s">
        <v>2</v>
      </c>
      <c r="G609" s="25">
        <v>17.989999999999998</v>
      </c>
      <c r="H609" s="109">
        <v>0.22</v>
      </c>
      <c r="I609" s="25">
        <f t="shared" si="26"/>
        <v>14.03</v>
      </c>
      <c r="J609" s="154"/>
      <c r="K609" s="25">
        <f t="shared" si="27"/>
        <v>0</v>
      </c>
      <c r="L609" s="107" t="s">
        <v>3290</v>
      </c>
      <c r="M609" s="107" t="s">
        <v>4</v>
      </c>
      <c r="N609" s="111" t="s">
        <v>5</v>
      </c>
      <c r="O609" s="123"/>
    </row>
    <row r="610" spans="1:15">
      <c r="A610" s="107" t="s">
        <v>2551</v>
      </c>
      <c r="B610" s="107" t="s">
        <v>2552</v>
      </c>
      <c r="C610" s="107" t="s">
        <v>2553</v>
      </c>
      <c r="D610" s="107" t="s">
        <v>2554</v>
      </c>
      <c r="E610" s="107" t="s">
        <v>947</v>
      </c>
      <c r="F610" s="107" t="s">
        <v>2</v>
      </c>
      <c r="G610" s="25">
        <v>17.989999999999998</v>
      </c>
      <c r="H610" s="109">
        <v>0.22</v>
      </c>
      <c r="I610" s="25">
        <f t="shared" si="26"/>
        <v>14.03</v>
      </c>
      <c r="J610" s="154"/>
      <c r="K610" s="25">
        <f t="shared" si="27"/>
        <v>0</v>
      </c>
      <c r="L610" s="107" t="s">
        <v>3290</v>
      </c>
      <c r="M610" s="107" t="s">
        <v>193</v>
      </c>
      <c r="N610" s="111" t="s">
        <v>218</v>
      </c>
      <c r="O610" s="123"/>
    </row>
    <row r="611" spans="1:15">
      <c r="A611" s="107" t="s">
        <v>2555</v>
      </c>
      <c r="B611" s="107" t="s">
        <v>2556</v>
      </c>
      <c r="C611" s="107" t="s">
        <v>2557</v>
      </c>
      <c r="D611" s="107" t="s">
        <v>0</v>
      </c>
      <c r="E611" s="107" t="s">
        <v>16</v>
      </c>
      <c r="F611" s="107" t="s">
        <v>2</v>
      </c>
      <c r="G611" s="25">
        <v>17.989999999999998</v>
      </c>
      <c r="H611" s="109">
        <v>0.22</v>
      </c>
      <c r="I611" s="25">
        <f t="shared" si="26"/>
        <v>14.03</v>
      </c>
      <c r="J611" s="154"/>
      <c r="K611" s="25">
        <f t="shared" si="27"/>
        <v>0</v>
      </c>
      <c r="L611" s="107" t="s">
        <v>3363</v>
      </c>
      <c r="M611" s="107" t="s">
        <v>17</v>
      </c>
      <c r="N611" s="111" t="s">
        <v>167</v>
      </c>
      <c r="O611" s="123"/>
    </row>
    <row r="612" spans="1:15">
      <c r="A612" s="107" t="s">
        <v>2558</v>
      </c>
      <c r="B612" s="107" t="s">
        <v>2559</v>
      </c>
      <c r="C612" s="107" t="s">
        <v>2560</v>
      </c>
      <c r="D612" s="107" t="s">
        <v>0</v>
      </c>
      <c r="E612" s="107" t="s">
        <v>2561</v>
      </c>
      <c r="F612" s="107" t="s">
        <v>2</v>
      </c>
      <c r="G612" s="25">
        <v>16.989999999999998</v>
      </c>
      <c r="H612" s="109">
        <v>0.22</v>
      </c>
      <c r="I612" s="25">
        <f t="shared" si="26"/>
        <v>13.25</v>
      </c>
      <c r="J612" s="154"/>
      <c r="K612" s="25">
        <f t="shared" si="27"/>
        <v>0</v>
      </c>
      <c r="L612" s="107" t="s">
        <v>3363</v>
      </c>
      <c r="M612" s="107" t="s">
        <v>289</v>
      </c>
      <c r="N612" s="111" t="s">
        <v>59</v>
      </c>
      <c r="O612" s="123"/>
    </row>
    <row r="613" spans="1:15">
      <c r="A613" s="107" t="s">
        <v>2562</v>
      </c>
      <c r="B613" s="107" t="s">
        <v>2563</v>
      </c>
      <c r="C613" s="107" t="s">
        <v>2564</v>
      </c>
      <c r="D613" s="107" t="s">
        <v>0</v>
      </c>
      <c r="E613" s="107" t="s">
        <v>127</v>
      </c>
      <c r="F613" s="107" t="s">
        <v>2</v>
      </c>
      <c r="G613" s="25">
        <v>19.989999999999998</v>
      </c>
      <c r="H613" s="109">
        <v>0.22</v>
      </c>
      <c r="I613" s="25">
        <f t="shared" si="26"/>
        <v>15.59</v>
      </c>
      <c r="J613" s="154"/>
      <c r="K613" s="25">
        <f t="shared" si="27"/>
        <v>0</v>
      </c>
      <c r="L613" s="107" t="s">
        <v>3291</v>
      </c>
      <c r="M613" s="107" t="s">
        <v>100</v>
      </c>
      <c r="N613" s="111" t="s">
        <v>262</v>
      </c>
      <c r="O613" s="123"/>
    </row>
    <row r="614" spans="1:15">
      <c r="A614" s="107" t="s">
        <v>2565</v>
      </c>
      <c r="B614" s="107" t="s">
        <v>2566</v>
      </c>
      <c r="C614" s="107" t="s">
        <v>2567</v>
      </c>
      <c r="D614" s="107" t="s">
        <v>2568</v>
      </c>
      <c r="E614" s="107" t="s">
        <v>969</v>
      </c>
      <c r="F614" s="107" t="s">
        <v>2</v>
      </c>
      <c r="G614" s="25">
        <v>15.99</v>
      </c>
      <c r="H614" s="109">
        <v>0.22</v>
      </c>
      <c r="I614" s="25">
        <f t="shared" si="26"/>
        <v>12.47</v>
      </c>
      <c r="J614" s="154"/>
      <c r="K614" s="25">
        <f t="shared" si="27"/>
        <v>0</v>
      </c>
      <c r="L614" s="107" t="s">
        <v>3291</v>
      </c>
      <c r="M614" s="107" t="s">
        <v>100</v>
      </c>
      <c r="N614" s="111" t="s">
        <v>64</v>
      </c>
      <c r="O614" s="123"/>
    </row>
    <row r="615" spans="1:15">
      <c r="A615" s="107" t="s">
        <v>866</v>
      </c>
      <c r="B615" s="107" t="s">
        <v>867</v>
      </c>
      <c r="C615" s="107" t="s">
        <v>868</v>
      </c>
      <c r="D615" s="107" t="s">
        <v>0</v>
      </c>
      <c r="E615" s="107" t="s">
        <v>544</v>
      </c>
      <c r="F615" s="107" t="s">
        <v>2</v>
      </c>
      <c r="G615" s="25">
        <v>17.989999999999998</v>
      </c>
      <c r="H615" s="109">
        <v>0.22</v>
      </c>
      <c r="I615" s="25">
        <f t="shared" si="26"/>
        <v>14.03</v>
      </c>
      <c r="J615" s="154"/>
      <c r="K615" s="25">
        <f t="shared" si="27"/>
        <v>0</v>
      </c>
      <c r="L615" s="107" t="s">
        <v>3336</v>
      </c>
      <c r="M615" s="107" t="s">
        <v>17</v>
      </c>
      <c r="N615" s="111" t="s">
        <v>66</v>
      </c>
      <c r="O615" s="123"/>
    </row>
    <row r="616" spans="1:15">
      <c r="A616" s="107" t="s">
        <v>2569</v>
      </c>
      <c r="B616" s="107" t="s">
        <v>2570</v>
      </c>
      <c r="C616" s="107" t="s">
        <v>2571</v>
      </c>
      <c r="D616" s="107" t="s">
        <v>0</v>
      </c>
      <c r="E616" s="107" t="s">
        <v>202</v>
      </c>
      <c r="F616" s="107" t="s">
        <v>2</v>
      </c>
      <c r="G616" s="25">
        <v>17.989999999999998</v>
      </c>
      <c r="H616" s="109">
        <v>0.22</v>
      </c>
      <c r="I616" s="25">
        <f t="shared" si="26"/>
        <v>14.03</v>
      </c>
      <c r="J616" s="154"/>
      <c r="K616" s="25">
        <f t="shared" si="27"/>
        <v>0</v>
      </c>
      <c r="L616" s="107" t="s">
        <v>3292</v>
      </c>
      <c r="M616" s="107" t="s">
        <v>193</v>
      </c>
      <c r="N616" s="111" t="s">
        <v>101</v>
      </c>
      <c r="O616" s="123"/>
    </row>
    <row r="617" spans="1:15">
      <c r="A617" s="107" t="s">
        <v>2572</v>
      </c>
      <c r="B617" s="107" t="s">
        <v>2573</v>
      </c>
      <c r="C617" s="107" t="s">
        <v>2574</v>
      </c>
      <c r="D617" s="107" t="s">
        <v>0</v>
      </c>
      <c r="E617" s="107" t="s">
        <v>202</v>
      </c>
      <c r="F617" s="107" t="s">
        <v>2</v>
      </c>
      <c r="G617" s="25">
        <v>17.989999999999998</v>
      </c>
      <c r="H617" s="109">
        <v>0.22</v>
      </c>
      <c r="I617" s="25">
        <f t="shared" si="26"/>
        <v>14.03</v>
      </c>
      <c r="J617" s="154"/>
      <c r="K617" s="25">
        <f t="shared" si="27"/>
        <v>0</v>
      </c>
      <c r="L617" s="107" t="s">
        <v>3292</v>
      </c>
      <c r="M617" s="107" t="s">
        <v>100</v>
      </c>
      <c r="N617" s="111" t="s">
        <v>167</v>
      </c>
      <c r="O617" s="123"/>
    </row>
    <row r="618" spans="1:15">
      <c r="A618" s="119" t="s">
        <v>2575</v>
      </c>
      <c r="B618" s="119" t="s">
        <v>2576</v>
      </c>
      <c r="C618" s="119" t="s">
        <v>2577</v>
      </c>
      <c r="D618" s="119" t="s">
        <v>0</v>
      </c>
      <c r="E618" s="119" t="s">
        <v>1</v>
      </c>
      <c r="F618" s="119" t="s">
        <v>2</v>
      </c>
      <c r="G618" s="120">
        <v>19.989999999999998</v>
      </c>
      <c r="H618" s="121">
        <v>0.22</v>
      </c>
      <c r="I618" s="120">
        <f t="shared" si="26"/>
        <v>15.59</v>
      </c>
      <c r="J618" s="153"/>
      <c r="K618" s="120">
        <f t="shared" si="27"/>
        <v>0</v>
      </c>
      <c r="L618" s="119" t="s">
        <v>3292</v>
      </c>
      <c r="M618" s="119" t="s">
        <v>270</v>
      </c>
      <c r="N618" s="122" t="s">
        <v>433</v>
      </c>
      <c r="O618" s="123"/>
    </row>
    <row r="619" spans="1:15">
      <c r="A619" s="107" t="s">
        <v>869</v>
      </c>
      <c r="B619" s="107" t="s">
        <v>870</v>
      </c>
      <c r="C619" s="107" t="s">
        <v>871</v>
      </c>
      <c r="D619" s="107" t="s">
        <v>0</v>
      </c>
      <c r="E619" s="107" t="s">
        <v>299</v>
      </c>
      <c r="F619" s="107" t="s">
        <v>2</v>
      </c>
      <c r="G619" s="25">
        <v>18.989999999999998</v>
      </c>
      <c r="H619" s="109">
        <v>0.22</v>
      </c>
      <c r="I619" s="25">
        <f t="shared" si="26"/>
        <v>14.81</v>
      </c>
      <c r="J619" s="154"/>
      <c r="K619" s="25">
        <f t="shared" si="27"/>
        <v>0</v>
      </c>
      <c r="L619" s="107" t="s">
        <v>3337</v>
      </c>
      <c r="M619" s="107" t="s">
        <v>17</v>
      </c>
      <c r="N619" s="111" t="s">
        <v>46</v>
      </c>
      <c r="O619" s="123"/>
    </row>
    <row r="620" spans="1:15">
      <c r="A620" s="119" t="s">
        <v>872</v>
      </c>
      <c r="B620" s="119" t="s">
        <v>873</v>
      </c>
      <c r="C620" s="119" t="s">
        <v>874</v>
      </c>
      <c r="D620" s="119" t="s">
        <v>0</v>
      </c>
      <c r="E620" s="119" t="s">
        <v>86</v>
      </c>
      <c r="F620" s="119" t="s">
        <v>2</v>
      </c>
      <c r="G620" s="120">
        <v>18.989999999999998</v>
      </c>
      <c r="H620" s="121">
        <v>0.22</v>
      </c>
      <c r="I620" s="120">
        <f t="shared" si="26"/>
        <v>14.81</v>
      </c>
      <c r="J620" s="153"/>
      <c r="K620" s="120">
        <f t="shared" si="27"/>
        <v>0</v>
      </c>
      <c r="L620" s="119" t="s">
        <v>3337</v>
      </c>
      <c r="M620" s="119" t="s">
        <v>17</v>
      </c>
      <c r="N620" s="122" t="s">
        <v>82</v>
      </c>
      <c r="O620" s="123"/>
    </row>
    <row r="621" spans="1:15">
      <c r="A621" s="107" t="s">
        <v>2578</v>
      </c>
      <c r="B621" s="107" t="s">
        <v>2579</v>
      </c>
      <c r="C621" s="107" t="s">
        <v>2580</v>
      </c>
      <c r="D621" s="107" t="s">
        <v>2581</v>
      </c>
      <c r="E621" s="107" t="s">
        <v>86</v>
      </c>
      <c r="F621" s="107" t="s">
        <v>2</v>
      </c>
      <c r="G621" s="25">
        <v>18.989999999999998</v>
      </c>
      <c r="H621" s="109">
        <v>0.22</v>
      </c>
      <c r="I621" s="25">
        <f t="shared" si="26"/>
        <v>14.81</v>
      </c>
      <c r="J621" s="154"/>
      <c r="K621" s="25">
        <f t="shared" si="27"/>
        <v>0</v>
      </c>
      <c r="L621" s="107" t="s">
        <v>3293</v>
      </c>
      <c r="M621" s="107" t="s">
        <v>1007</v>
      </c>
      <c r="N621" s="111" t="s">
        <v>142</v>
      </c>
      <c r="O621" s="123"/>
    </row>
    <row r="622" spans="1:15">
      <c r="A622" s="107" t="s">
        <v>2582</v>
      </c>
      <c r="B622" s="107" t="s">
        <v>2583</v>
      </c>
      <c r="C622" s="107" t="s">
        <v>2584</v>
      </c>
      <c r="D622" s="107" t="s">
        <v>0</v>
      </c>
      <c r="E622" s="107" t="s">
        <v>665</v>
      </c>
      <c r="F622" s="107" t="s">
        <v>2</v>
      </c>
      <c r="G622" s="25">
        <v>12.99</v>
      </c>
      <c r="H622" s="109">
        <v>0.22</v>
      </c>
      <c r="I622" s="25">
        <f t="shared" si="26"/>
        <v>10.130000000000001</v>
      </c>
      <c r="J622" s="154"/>
      <c r="K622" s="25">
        <f t="shared" si="27"/>
        <v>0</v>
      </c>
      <c r="L622" s="107" t="s">
        <v>1316</v>
      </c>
      <c r="M622" s="107" t="s">
        <v>100</v>
      </c>
      <c r="N622" s="111" t="s">
        <v>661</v>
      </c>
      <c r="O622" s="123"/>
    </row>
    <row r="623" spans="1:15">
      <c r="A623" s="107" t="s">
        <v>2585</v>
      </c>
      <c r="B623" s="107" t="s">
        <v>2586</v>
      </c>
      <c r="C623" s="107" t="s">
        <v>2587</v>
      </c>
      <c r="D623" s="107" t="s">
        <v>2588</v>
      </c>
      <c r="E623" s="107" t="s">
        <v>1342</v>
      </c>
      <c r="F623" s="107" t="s">
        <v>2</v>
      </c>
      <c r="G623" s="25">
        <v>19.989999999999998</v>
      </c>
      <c r="H623" s="109">
        <v>0.22</v>
      </c>
      <c r="I623" s="25">
        <f t="shared" si="26"/>
        <v>15.59</v>
      </c>
      <c r="J623" s="154"/>
      <c r="K623" s="25">
        <f t="shared" si="27"/>
        <v>0</v>
      </c>
      <c r="L623" s="107" t="s">
        <v>192</v>
      </c>
      <c r="M623" s="107" t="s">
        <v>1193</v>
      </c>
      <c r="N623" s="111" t="s">
        <v>245</v>
      </c>
      <c r="O623" s="123"/>
    </row>
    <row r="624" spans="1:15">
      <c r="A624" s="107" t="s">
        <v>2589</v>
      </c>
      <c r="B624" s="107" t="s">
        <v>2590</v>
      </c>
      <c r="C624" s="107" t="s">
        <v>2591</v>
      </c>
      <c r="D624" s="107" t="s">
        <v>2588</v>
      </c>
      <c r="E624" s="107" t="s">
        <v>1342</v>
      </c>
      <c r="F624" s="107" t="s">
        <v>2</v>
      </c>
      <c r="G624" s="25">
        <v>19.989999999999998</v>
      </c>
      <c r="H624" s="109">
        <v>0.22</v>
      </c>
      <c r="I624" s="25">
        <f t="shared" ref="I624:I655" si="28">ROUND((G624*0.78),2)</f>
        <v>15.59</v>
      </c>
      <c r="J624" s="154"/>
      <c r="K624" s="25">
        <f t="shared" si="27"/>
        <v>0</v>
      </c>
      <c r="L624" s="107" t="s">
        <v>192</v>
      </c>
      <c r="M624" s="107" t="s">
        <v>1193</v>
      </c>
      <c r="N624" s="111" t="s">
        <v>30</v>
      </c>
      <c r="O624" s="123"/>
    </row>
    <row r="625" spans="1:15">
      <c r="A625" s="107" t="s">
        <v>124</v>
      </c>
      <c r="B625" s="107" t="s">
        <v>125</v>
      </c>
      <c r="C625" s="107" t="s">
        <v>126</v>
      </c>
      <c r="D625" s="107" t="s">
        <v>0</v>
      </c>
      <c r="E625" s="107" t="s">
        <v>127</v>
      </c>
      <c r="F625" s="107" t="s">
        <v>2</v>
      </c>
      <c r="G625" s="25">
        <v>24.99</v>
      </c>
      <c r="H625" s="109">
        <v>0.22</v>
      </c>
      <c r="I625" s="25">
        <f t="shared" si="28"/>
        <v>19.489999999999998</v>
      </c>
      <c r="J625" s="154"/>
      <c r="K625" s="25">
        <f t="shared" si="27"/>
        <v>0</v>
      </c>
      <c r="L625" s="107" t="s">
        <v>3294</v>
      </c>
      <c r="M625" s="107" t="s">
        <v>100</v>
      </c>
      <c r="N625" s="111" t="s">
        <v>24</v>
      </c>
      <c r="O625" s="123"/>
    </row>
    <row r="626" spans="1:15">
      <c r="A626" s="107" t="s">
        <v>875</v>
      </c>
      <c r="B626" s="107" t="s">
        <v>876</v>
      </c>
      <c r="C626" s="107" t="s">
        <v>877</v>
      </c>
      <c r="D626" s="107" t="s">
        <v>0</v>
      </c>
      <c r="E626" s="107" t="s">
        <v>10</v>
      </c>
      <c r="F626" s="107" t="s">
        <v>2</v>
      </c>
      <c r="G626" s="25">
        <v>17.989999999999998</v>
      </c>
      <c r="H626" s="109">
        <v>0.22</v>
      </c>
      <c r="I626" s="25">
        <f t="shared" si="28"/>
        <v>14.03</v>
      </c>
      <c r="J626" s="154"/>
      <c r="K626" s="25">
        <f t="shared" si="27"/>
        <v>0</v>
      </c>
      <c r="L626" s="107" t="s">
        <v>3295</v>
      </c>
      <c r="M626" s="107" t="s">
        <v>52</v>
      </c>
      <c r="N626" s="111" t="s">
        <v>552</v>
      </c>
      <c r="O626" s="123"/>
    </row>
    <row r="627" spans="1:15">
      <c r="A627" s="119" t="s">
        <v>2592</v>
      </c>
      <c r="B627" s="119" t="s">
        <v>2593</v>
      </c>
      <c r="C627" s="119" t="s">
        <v>2594</v>
      </c>
      <c r="D627" s="119" t="s">
        <v>2514</v>
      </c>
      <c r="E627" s="119" t="s">
        <v>2515</v>
      </c>
      <c r="F627" s="119" t="s">
        <v>65</v>
      </c>
      <c r="G627" s="120">
        <v>11.99</v>
      </c>
      <c r="H627" s="121">
        <v>0.22</v>
      </c>
      <c r="I627" s="120">
        <f t="shared" si="28"/>
        <v>9.35</v>
      </c>
      <c r="J627" s="153"/>
      <c r="K627" s="120">
        <f t="shared" si="27"/>
        <v>0</v>
      </c>
      <c r="L627" s="119" t="s">
        <v>3295</v>
      </c>
      <c r="M627" s="119" t="s">
        <v>193</v>
      </c>
      <c r="N627" s="122" t="s">
        <v>101</v>
      </c>
      <c r="O627" s="123"/>
    </row>
    <row r="628" spans="1:15">
      <c r="A628" s="107" t="s">
        <v>2595</v>
      </c>
      <c r="B628" s="107" t="s">
        <v>2596</v>
      </c>
      <c r="C628" s="107" t="s">
        <v>2597</v>
      </c>
      <c r="D628" s="107" t="s">
        <v>0</v>
      </c>
      <c r="E628" s="107" t="s">
        <v>266</v>
      </c>
      <c r="F628" s="107" t="s">
        <v>2</v>
      </c>
      <c r="G628" s="25">
        <v>17.989999999999998</v>
      </c>
      <c r="H628" s="109">
        <v>0.22</v>
      </c>
      <c r="I628" s="25">
        <f t="shared" si="28"/>
        <v>14.03</v>
      </c>
      <c r="J628" s="154"/>
      <c r="K628" s="25">
        <f t="shared" si="27"/>
        <v>0</v>
      </c>
      <c r="L628" s="107" t="s">
        <v>1450</v>
      </c>
      <c r="M628" s="107" t="s">
        <v>193</v>
      </c>
      <c r="N628" s="111" t="s">
        <v>766</v>
      </c>
      <c r="O628" s="123"/>
    </row>
    <row r="629" spans="1:15">
      <c r="A629" s="107" t="s">
        <v>2598</v>
      </c>
      <c r="B629" s="107" t="s">
        <v>2599</v>
      </c>
      <c r="C629" s="107" t="s">
        <v>2600</v>
      </c>
      <c r="D629" s="107" t="s">
        <v>0</v>
      </c>
      <c r="E629" s="107" t="s">
        <v>266</v>
      </c>
      <c r="F629" s="107" t="s">
        <v>2</v>
      </c>
      <c r="G629" s="25">
        <v>19.989999999999998</v>
      </c>
      <c r="H629" s="109">
        <v>0.22</v>
      </c>
      <c r="I629" s="25">
        <f t="shared" si="28"/>
        <v>15.59</v>
      </c>
      <c r="J629" s="154"/>
      <c r="K629" s="25">
        <f t="shared" si="27"/>
        <v>0</v>
      </c>
      <c r="L629" s="107" t="s">
        <v>1450</v>
      </c>
      <c r="M629" s="107" t="s">
        <v>100</v>
      </c>
      <c r="N629" s="111" t="s">
        <v>5</v>
      </c>
      <c r="O629" s="123"/>
    </row>
    <row r="630" spans="1:15">
      <c r="A630" s="107" t="s">
        <v>1455</v>
      </c>
      <c r="B630" s="107" t="s">
        <v>1456</v>
      </c>
      <c r="C630" s="107" t="s">
        <v>1457</v>
      </c>
      <c r="D630" s="107" t="s">
        <v>0</v>
      </c>
      <c r="E630" s="107" t="s">
        <v>1458</v>
      </c>
      <c r="F630" s="107" t="s">
        <v>2</v>
      </c>
      <c r="G630" s="25">
        <v>34.950000000000003</v>
      </c>
      <c r="H630" s="109">
        <v>0.22</v>
      </c>
      <c r="I630" s="25">
        <f t="shared" si="28"/>
        <v>27.26</v>
      </c>
      <c r="J630" s="154"/>
      <c r="K630" s="25">
        <f t="shared" si="27"/>
        <v>0</v>
      </c>
      <c r="L630" s="107" t="s">
        <v>1459</v>
      </c>
      <c r="M630" s="107" t="s">
        <v>1460</v>
      </c>
      <c r="N630" s="111" t="s">
        <v>1461</v>
      </c>
      <c r="O630" s="123"/>
    </row>
    <row r="631" spans="1:15">
      <c r="A631" s="119" t="s">
        <v>2601</v>
      </c>
      <c r="B631" s="119" t="s">
        <v>2602</v>
      </c>
      <c r="C631" s="119" t="s">
        <v>2603</v>
      </c>
      <c r="D631" s="119" t="s">
        <v>2604</v>
      </c>
      <c r="E631" s="119" t="s">
        <v>1063</v>
      </c>
      <c r="F631" s="119" t="s">
        <v>2</v>
      </c>
      <c r="G631" s="120">
        <v>16.989999999999998</v>
      </c>
      <c r="H631" s="121">
        <v>0.22</v>
      </c>
      <c r="I631" s="120">
        <f t="shared" si="28"/>
        <v>13.25</v>
      </c>
      <c r="J631" s="153"/>
      <c r="K631" s="120">
        <f t="shared" si="27"/>
        <v>0</v>
      </c>
      <c r="L631" s="119" t="s">
        <v>3296</v>
      </c>
      <c r="M631" s="119" t="s">
        <v>193</v>
      </c>
      <c r="N631" s="122" t="s">
        <v>405</v>
      </c>
      <c r="O631" s="123"/>
    </row>
    <row r="632" spans="1:15">
      <c r="A632" s="107" t="s">
        <v>2605</v>
      </c>
      <c r="B632" s="107" t="s">
        <v>2606</v>
      </c>
      <c r="C632" s="107" t="s">
        <v>2607</v>
      </c>
      <c r="D632" s="107" t="s">
        <v>0</v>
      </c>
      <c r="E632" s="107" t="s">
        <v>665</v>
      </c>
      <c r="F632" s="107" t="s">
        <v>2</v>
      </c>
      <c r="G632" s="25">
        <v>18.989999999999998</v>
      </c>
      <c r="H632" s="109">
        <v>0.22</v>
      </c>
      <c r="I632" s="25">
        <f t="shared" si="28"/>
        <v>14.81</v>
      </c>
      <c r="J632" s="154"/>
      <c r="K632" s="25">
        <f t="shared" si="27"/>
        <v>0</v>
      </c>
      <c r="L632" s="107" t="s">
        <v>3297</v>
      </c>
      <c r="M632" s="107" t="s">
        <v>1003</v>
      </c>
      <c r="N632" s="111" t="s">
        <v>214</v>
      </c>
      <c r="O632" s="123"/>
    </row>
    <row r="633" spans="1:15">
      <c r="A633" s="107" t="s">
        <v>2608</v>
      </c>
      <c r="B633" s="107" t="s">
        <v>2609</v>
      </c>
      <c r="C633" s="107" t="s">
        <v>2560</v>
      </c>
      <c r="D633" s="107" t="s">
        <v>0</v>
      </c>
      <c r="E633" s="107" t="s">
        <v>2561</v>
      </c>
      <c r="F633" s="107" t="s">
        <v>2</v>
      </c>
      <c r="G633" s="25">
        <v>14.99</v>
      </c>
      <c r="H633" s="109">
        <v>0.22</v>
      </c>
      <c r="I633" s="25">
        <f t="shared" si="28"/>
        <v>11.69</v>
      </c>
      <c r="J633" s="154"/>
      <c r="K633" s="25">
        <f t="shared" si="27"/>
        <v>0</v>
      </c>
      <c r="L633" s="107" t="s">
        <v>3298</v>
      </c>
      <c r="M633" s="107" t="s">
        <v>193</v>
      </c>
      <c r="N633" s="111" t="s">
        <v>180</v>
      </c>
      <c r="O633" s="123"/>
    </row>
    <row r="634" spans="1:15">
      <c r="A634" s="107" t="s">
        <v>2610</v>
      </c>
      <c r="B634" s="107" t="s">
        <v>2611</v>
      </c>
      <c r="C634" s="107" t="s">
        <v>2612</v>
      </c>
      <c r="D634" s="107" t="s">
        <v>0</v>
      </c>
      <c r="E634" s="107" t="s">
        <v>665</v>
      </c>
      <c r="F634" s="107" t="s">
        <v>2</v>
      </c>
      <c r="G634" s="25">
        <v>16.989999999999998</v>
      </c>
      <c r="H634" s="109">
        <v>0.22</v>
      </c>
      <c r="I634" s="25">
        <f t="shared" si="28"/>
        <v>13.25</v>
      </c>
      <c r="J634" s="154"/>
      <c r="K634" s="25">
        <f t="shared" si="27"/>
        <v>0</v>
      </c>
      <c r="L634" s="107" t="s">
        <v>3299</v>
      </c>
      <c r="M634" s="107" t="s">
        <v>193</v>
      </c>
      <c r="N634" s="111" t="s">
        <v>24</v>
      </c>
      <c r="O634" s="123"/>
    </row>
    <row r="635" spans="1:15">
      <c r="A635" s="119" t="s">
        <v>2613</v>
      </c>
      <c r="B635" s="119" t="s">
        <v>2614</v>
      </c>
      <c r="C635" s="119" t="s">
        <v>2615</v>
      </c>
      <c r="D635" s="119" t="s">
        <v>0</v>
      </c>
      <c r="E635" s="119" t="s">
        <v>45</v>
      </c>
      <c r="F635" s="119" t="s">
        <v>2</v>
      </c>
      <c r="G635" s="120">
        <v>19.989999999999998</v>
      </c>
      <c r="H635" s="121">
        <v>0.22</v>
      </c>
      <c r="I635" s="120">
        <f t="shared" si="28"/>
        <v>15.59</v>
      </c>
      <c r="J635" s="153"/>
      <c r="K635" s="120">
        <f t="shared" si="27"/>
        <v>0</v>
      </c>
      <c r="L635" s="119" t="s">
        <v>3300</v>
      </c>
      <c r="M635" s="119" t="s">
        <v>2616</v>
      </c>
      <c r="N635" s="122" t="s">
        <v>164</v>
      </c>
      <c r="O635" s="123"/>
    </row>
    <row r="636" spans="1:15">
      <c r="A636" s="107" t="s">
        <v>2617</v>
      </c>
      <c r="B636" s="107" t="s">
        <v>2618</v>
      </c>
      <c r="C636" s="107" t="s">
        <v>2619</v>
      </c>
      <c r="D636" s="107" t="s">
        <v>0</v>
      </c>
      <c r="E636" s="107" t="s">
        <v>1063</v>
      </c>
      <c r="F636" s="107" t="s">
        <v>2</v>
      </c>
      <c r="G636" s="25">
        <v>10.99</v>
      </c>
      <c r="H636" s="109">
        <v>0.22</v>
      </c>
      <c r="I636" s="25">
        <f t="shared" si="28"/>
        <v>8.57</v>
      </c>
      <c r="J636" s="154"/>
      <c r="K636" s="25">
        <f t="shared" si="27"/>
        <v>0</v>
      </c>
      <c r="L636" s="107" t="s">
        <v>3300</v>
      </c>
      <c r="M636" s="107" t="s">
        <v>193</v>
      </c>
      <c r="N636" s="111" t="s">
        <v>405</v>
      </c>
      <c r="O636" s="123"/>
    </row>
    <row r="637" spans="1:15">
      <c r="A637" s="107" t="s">
        <v>878</v>
      </c>
      <c r="B637" s="107" t="s">
        <v>879</v>
      </c>
      <c r="C637" s="107" t="s">
        <v>880</v>
      </c>
      <c r="D637" s="107" t="s">
        <v>0</v>
      </c>
      <c r="E637" s="107" t="s">
        <v>146</v>
      </c>
      <c r="F637" s="107" t="s">
        <v>2</v>
      </c>
      <c r="G637" s="25">
        <v>22.99</v>
      </c>
      <c r="H637" s="109">
        <v>0.22</v>
      </c>
      <c r="I637" s="25">
        <f t="shared" si="28"/>
        <v>17.93</v>
      </c>
      <c r="J637" s="154"/>
      <c r="K637" s="25">
        <f t="shared" si="27"/>
        <v>0</v>
      </c>
      <c r="L637" s="107" t="s">
        <v>3208</v>
      </c>
      <c r="M637" s="107" t="s">
        <v>4</v>
      </c>
      <c r="N637" s="111" t="s">
        <v>536</v>
      </c>
      <c r="O637" s="123"/>
    </row>
    <row r="638" spans="1:15">
      <c r="A638" s="107" t="s">
        <v>2620</v>
      </c>
      <c r="B638" s="107" t="s">
        <v>2621</v>
      </c>
      <c r="C638" s="107" t="s">
        <v>2622</v>
      </c>
      <c r="D638" s="107" t="s">
        <v>2623</v>
      </c>
      <c r="E638" s="107" t="s">
        <v>1286</v>
      </c>
      <c r="F638" s="107" t="s">
        <v>2</v>
      </c>
      <c r="G638" s="25">
        <v>11.99</v>
      </c>
      <c r="H638" s="109">
        <v>0.22</v>
      </c>
      <c r="I638" s="25">
        <f t="shared" si="28"/>
        <v>9.35</v>
      </c>
      <c r="J638" s="154"/>
      <c r="K638" s="25">
        <f t="shared" si="27"/>
        <v>0</v>
      </c>
      <c r="L638" s="107" t="s">
        <v>3301</v>
      </c>
      <c r="M638" s="107" t="s">
        <v>270</v>
      </c>
      <c r="N638" s="111" t="s">
        <v>300</v>
      </c>
      <c r="O638" s="123"/>
    </row>
    <row r="639" spans="1:15">
      <c r="A639" s="107" t="s">
        <v>2624</v>
      </c>
      <c r="B639" s="107" t="s">
        <v>2625</v>
      </c>
      <c r="C639" s="107" t="s">
        <v>2622</v>
      </c>
      <c r="D639" s="107" t="s">
        <v>2623</v>
      </c>
      <c r="E639" s="107" t="s">
        <v>1286</v>
      </c>
      <c r="F639" s="107" t="s">
        <v>2</v>
      </c>
      <c r="G639" s="25">
        <v>11.99</v>
      </c>
      <c r="H639" s="109">
        <v>0.22</v>
      </c>
      <c r="I639" s="25">
        <f t="shared" si="28"/>
        <v>9.35</v>
      </c>
      <c r="J639" s="154"/>
      <c r="K639" s="25">
        <f t="shared" si="27"/>
        <v>0</v>
      </c>
      <c r="L639" s="107" t="s">
        <v>3301</v>
      </c>
      <c r="M639" s="107" t="s">
        <v>270</v>
      </c>
      <c r="N639" s="111" t="s">
        <v>300</v>
      </c>
      <c r="O639" s="123"/>
    </row>
    <row r="640" spans="1:15">
      <c r="A640" s="107" t="s">
        <v>2626</v>
      </c>
      <c r="B640" s="107" t="s">
        <v>2627</v>
      </c>
      <c r="C640" s="107" t="s">
        <v>2628</v>
      </c>
      <c r="D640" s="107" t="s">
        <v>2629</v>
      </c>
      <c r="E640" s="107" t="s">
        <v>2630</v>
      </c>
      <c r="F640" s="107" t="s">
        <v>2</v>
      </c>
      <c r="G640" s="25">
        <v>12.99</v>
      </c>
      <c r="H640" s="109">
        <v>0.22</v>
      </c>
      <c r="I640" s="25">
        <f t="shared" si="28"/>
        <v>10.130000000000001</v>
      </c>
      <c r="J640" s="154"/>
      <c r="K640" s="25">
        <f t="shared" si="27"/>
        <v>0</v>
      </c>
      <c r="L640" s="107" t="s">
        <v>3302</v>
      </c>
      <c r="M640" s="107" t="s">
        <v>193</v>
      </c>
      <c r="N640" s="111" t="s">
        <v>53</v>
      </c>
      <c r="O640" s="123"/>
    </row>
    <row r="641" spans="1:15">
      <c r="A641" s="107" t="s">
        <v>2631</v>
      </c>
      <c r="B641" s="107" t="s">
        <v>2632</v>
      </c>
      <c r="C641" s="107" t="s">
        <v>2633</v>
      </c>
      <c r="D641" s="107" t="s">
        <v>0</v>
      </c>
      <c r="E641" s="107" t="s">
        <v>1</v>
      </c>
      <c r="F641" s="107" t="s">
        <v>2</v>
      </c>
      <c r="G641" s="25">
        <v>19.989999999999998</v>
      </c>
      <c r="H641" s="109">
        <v>0.22</v>
      </c>
      <c r="I641" s="25">
        <f t="shared" si="28"/>
        <v>15.59</v>
      </c>
      <c r="J641" s="154"/>
      <c r="K641" s="25">
        <f t="shared" si="27"/>
        <v>0</v>
      </c>
      <c r="L641" s="107" t="s">
        <v>3302</v>
      </c>
      <c r="M641" s="107" t="s">
        <v>270</v>
      </c>
      <c r="N641" s="111" t="s">
        <v>262</v>
      </c>
      <c r="O641" s="123"/>
    </row>
    <row r="642" spans="1:15">
      <c r="A642" s="107" t="s">
        <v>2634</v>
      </c>
      <c r="B642" s="107" t="s">
        <v>2635</v>
      </c>
      <c r="C642" s="107" t="s">
        <v>2636</v>
      </c>
      <c r="D642" s="107" t="s">
        <v>0</v>
      </c>
      <c r="E642" s="107" t="s">
        <v>665</v>
      </c>
      <c r="F642" s="107" t="s">
        <v>2</v>
      </c>
      <c r="G642" s="25">
        <v>17.989999999999998</v>
      </c>
      <c r="H642" s="109">
        <v>0.22</v>
      </c>
      <c r="I642" s="25">
        <f t="shared" si="28"/>
        <v>14.03</v>
      </c>
      <c r="J642" s="154"/>
      <c r="K642" s="25">
        <f t="shared" si="27"/>
        <v>0</v>
      </c>
      <c r="L642" s="107" t="s">
        <v>3302</v>
      </c>
      <c r="M642" s="107" t="s">
        <v>193</v>
      </c>
      <c r="N642" s="111" t="s">
        <v>167</v>
      </c>
      <c r="O642" s="123"/>
    </row>
    <row r="643" spans="1:15">
      <c r="A643" s="107" t="s">
        <v>2637</v>
      </c>
      <c r="B643" s="107" t="s">
        <v>2638</v>
      </c>
      <c r="C643" s="107" t="s">
        <v>2639</v>
      </c>
      <c r="D643" s="107" t="s">
        <v>0</v>
      </c>
      <c r="E643" s="107" t="s">
        <v>16</v>
      </c>
      <c r="F643" s="107" t="s">
        <v>2</v>
      </c>
      <c r="G643" s="25">
        <v>17.989999999999998</v>
      </c>
      <c r="H643" s="109">
        <v>0.22</v>
      </c>
      <c r="I643" s="25">
        <f t="shared" si="28"/>
        <v>14.03</v>
      </c>
      <c r="J643" s="154"/>
      <c r="K643" s="25">
        <f t="shared" si="27"/>
        <v>0</v>
      </c>
      <c r="L643" s="107" t="s">
        <v>3303</v>
      </c>
      <c r="M643" s="107" t="s">
        <v>193</v>
      </c>
      <c r="N643" s="111" t="s">
        <v>24</v>
      </c>
      <c r="O643" s="123"/>
    </row>
    <row r="644" spans="1:15">
      <c r="A644" s="107" t="s">
        <v>2640</v>
      </c>
      <c r="B644" s="107" t="s">
        <v>2641</v>
      </c>
      <c r="C644" s="107" t="s">
        <v>2642</v>
      </c>
      <c r="D644" s="107" t="s">
        <v>0</v>
      </c>
      <c r="E644" s="107" t="s">
        <v>2630</v>
      </c>
      <c r="F644" s="107" t="s">
        <v>2</v>
      </c>
      <c r="G644" s="25">
        <v>14.99</v>
      </c>
      <c r="H644" s="109">
        <v>0.22</v>
      </c>
      <c r="I644" s="25">
        <f t="shared" si="28"/>
        <v>11.69</v>
      </c>
      <c r="J644" s="154"/>
      <c r="K644" s="25">
        <f t="shared" si="27"/>
        <v>0</v>
      </c>
      <c r="L644" s="107" t="s">
        <v>3303</v>
      </c>
      <c r="M644" s="107" t="s">
        <v>193</v>
      </c>
      <c r="N644" s="111" t="s">
        <v>64</v>
      </c>
      <c r="O644" s="123"/>
    </row>
    <row r="645" spans="1:15">
      <c r="A645" s="107" t="s">
        <v>2643</v>
      </c>
      <c r="B645" s="107" t="s">
        <v>2644</v>
      </c>
      <c r="C645" s="107" t="s">
        <v>2645</v>
      </c>
      <c r="D645" s="107" t="s">
        <v>0</v>
      </c>
      <c r="E645" s="107" t="s">
        <v>73</v>
      </c>
      <c r="F645" s="107" t="s">
        <v>2</v>
      </c>
      <c r="G645" s="25">
        <v>17.989999999999998</v>
      </c>
      <c r="H645" s="109">
        <v>0.22</v>
      </c>
      <c r="I645" s="25">
        <f t="shared" si="28"/>
        <v>14.03</v>
      </c>
      <c r="J645" s="154"/>
      <c r="K645" s="25">
        <f t="shared" si="27"/>
        <v>0</v>
      </c>
      <c r="L645" s="107" t="s">
        <v>3303</v>
      </c>
      <c r="M645" s="107" t="s">
        <v>100</v>
      </c>
      <c r="N645" s="111" t="s">
        <v>24</v>
      </c>
      <c r="O645" s="123"/>
    </row>
    <row r="646" spans="1:15">
      <c r="A646" s="119" t="s">
        <v>2646</v>
      </c>
      <c r="B646" s="119" t="s">
        <v>2647</v>
      </c>
      <c r="C646" s="119" t="s">
        <v>2648</v>
      </c>
      <c r="D646" s="119" t="s">
        <v>0</v>
      </c>
      <c r="E646" s="119" t="s">
        <v>376</v>
      </c>
      <c r="F646" s="119" t="s">
        <v>2</v>
      </c>
      <c r="G646" s="120">
        <v>18.989999999999998</v>
      </c>
      <c r="H646" s="121">
        <v>0.22</v>
      </c>
      <c r="I646" s="120">
        <f t="shared" si="28"/>
        <v>14.81</v>
      </c>
      <c r="J646" s="153"/>
      <c r="K646" s="120">
        <f t="shared" si="27"/>
        <v>0</v>
      </c>
      <c r="L646" s="119" t="s">
        <v>3303</v>
      </c>
      <c r="M646" s="119" t="s">
        <v>494</v>
      </c>
      <c r="N646" s="122" t="s">
        <v>64</v>
      </c>
      <c r="O646" s="123"/>
    </row>
    <row r="647" spans="1:15">
      <c r="A647" s="107" t="s">
        <v>2649</v>
      </c>
      <c r="B647" s="107" t="s">
        <v>2650</v>
      </c>
      <c r="C647" s="107" t="s">
        <v>2651</v>
      </c>
      <c r="D647" s="107" t="s">
        <v>0</v>
      </c>
      <c r="E647" s="107" t="s">
        <v>146</v>
      </c>
      <c r="F647" s="107" t="s">
        <v>2</v>
      </c>
      <c r="G647" s="25">
        <v>16.989999999999998</v>
      </c>
      <c r="H647" s="109">
        <v>0.22</v>
      </c>
      <c r="I647" s="25">
        <f t="shared" si="28"/>
        <v>13.25</v>
      </c>
      <c r="J647" s="154"/>
      <c r="K647" s="25">
        <f t="shared" si="27"/>
        <v>0</v>
      </c>
      <c r="L647" s="107" t="s">
        <v>3303</v>
      </c>
      <c r="M647" s="107" t="s">
        <v>270</v>
      </c>
      <c r="N647" s="111" t="s">
        <v>552</v>
      </c>
      <c r="O647" s="123"/>
    </row>
    <row r="648" spans="1:15">
      <c r="A648" s="107" t="s">
        <v>2652</v>
      </c>
      <c r="B648" s="107" t="s">
        <v>2653</v>
      </c>
      <c r="C648" s="107" t="s">
        <v>2654</v>
      </c>
      <c r="D648" s="107" t="s">
        <v>0</v>
      </c>
      <c r="E648" s="107" t="s">
        <v>299</v>
      </c>
      <c r="F648" s="107" t="s">
        <v>2</v>
      </c>
      <c r="G648" s="25">
        <v>17.989999999999998</v>
      </c>
      <c r="H648" s="109">
        <v>0.22</v>
      </c>
      <c r="I648" s="25">
        <f t="shared" si="28"/>
        <v>14.03</v>
      </c>
      <c r="J648" s="154"/>
      <c r="K648" s="25">
        <f t="shared" si="27"/>
        <v>0</v>
      </c>
      <c r="L648" s="107" t="s">
        <v>3303</v>
      </c>
      <c r="M648" s="107" t="s">
        <v>1007</v>
      </c>
      <c r="N648" s="111" t="s">
        <v>101</v>
      </c>
      <c r="O648" s="123"/>
    </row>
    <row r="649" spans="1:15">
      <c r="A649" s="107" t="s">
        <v>2655</v>
      </c>
      <c r="B649" s="107" t="s">
        <v>2656</v>
      </c>
      <c r="C649" s="107" t="s">
        <v>2657</v>
      </c>
      <c r="D649" s="107" t="s">
        <v>0</v>
      </c>
      <c r="E649" s="107" t="s">
        <v>2658</v>
      </c>
      <c r="F649" s="107" t="s">
        <v>2</v>
      </c>
      <c r="G649" s="25">
        <v>18.95</v>
      </c>
      <c r="H649" s="109">
        <v>0.22</v>
      </c>
      <c r="I649" s="25">
        <f t="shared" si="28"/>
        <v>14.78</v>
      </c>
      <c r="J649" s="154"/>
      <c r="K649" s="25">
        <f t="shared" si="27"/>
        <v>0</v>
      </c>
      <c r="L649" s="107" t="s">
        <v>3304</v>
      </c>
      <c r="M649" s="107" t="s">
        <v>193</v>
      </c>
      <c r="N649" s="111" t="s">
        <v>2659</v>
      </c>
      <c r="O649" s="123"/>
    </row>
    <row r="650" spans="1:15">
      <c r="A650" s="107" t="s">
        <v>2660</v>
      </c>
      <c r="B650" s="107" t="s">
        <v>2661</v>
      </c>
      <c r="C650" s="107" t="s">
        <v>2560</v>
      </c>
      <c r="D650" s="107" t="s">
        <v>2662</v>
      </c>
      <c r="E650" s="107" t="s">
        <v>2561</v>
      </c>
      <c r="F650" s="107" t="s">
        <v>2</v>
      </c>
      <c r="G650" s="25">
        <v>19.989999999999998</v>
      </c>
      <c r="H650" s="109">
        <v>0.22</v>
      </c>
      <c r="I650" s="25">
        <f t="shared" si="28"/>
        <v>15.59</v>
      </c>
      <c r="J650" s="154"/>
      <c r="K650" s="25">
        <f t="shared" si="27"/>
        <v>0</v>
      </c>
      <c r="L650" s="107" t="s">
        <v>3305</v>
      </c>
      <c r="M650" s="107" t="s">
        <v>193</v>
      </c>
      <c r="N650" s="111" t="s">
        <v>71</v>
      </c>
      <c r="O650" s="123"/>
    </row>
    <row r="651" spans="1:15">
      <c r="A651" s="119" t="s">
        <v>2663</v>
      </c>
      <c r="B651" s="119" t="s">
        <v>2664</v>
      </c>
      <c r="C651" s="119" t="s">
        <v>2628</v>
      </c>
      <c r="D651" s="119" t="s">
        <v>2629</v>
      </c>
      <c r="E651" s="119" t="s">
        <v>2630</v>
      </c>
      <c r="F651" s="119" t="s">
        <v>2</v>
      </c>
      <c r="G651" s="120">
        <v>12.99</v>
      </c>
      <c r="H651" s="121">
        <v>0.22</v>
      </c>
      <c r="I651" s="120">
        <f t="shared" si="28"/>
        <v>10.130000000000001</v>
      </c>
      <c r="J651" s="153"/>
      <c r="K651" s="120">
        <f t="shared" si="27"/>
        <v>0</v>
      </c>
      <c r="L651" s="119" t="s">
        <v>3305</v>
      </c>
      <c r="M651" s="119" t="s">
        <v>270</v>
      </c>
      <c r="N651" s="122" t="s">
        <v>5</v>
      </c>
      <c r="O651" s="123"/>
    </row>
    <row r="652" spans="1:15">
      <c r="A652" s="119" t="s">
        <v>128</v>
      </c>
      <c r="B652" s="119" t="s">
        <v>129</v>
      </c>
      <c r="C652" s="119" t="s">
        <v>130</v>
      </c>
      <c r="D652" s="119" t="s">
        <v>0</v>
      </c>
      <c r="E652" s="119" t="s">
        <v>131</v>
      </c>
      <c r="F652" s="119" t="s">
        <v>2</v>
      </c>
      <c r="G652" s="120">
        <v>17.989999999999998</v>
      </c>
      <c r="H652" s="121">
        <v>0.22</v>
      </c>
      <c r="I652" s="120">
        <f t="shared" si="28"/>
        <v>14.03</v>
      </c>
      <c r="J652" s="153"/>
      <c r="K652" s="120">
        <f t="shared" si="27"/>
        <v>0</v>
      </c>
      <c r="L652" s="119" t="s">
        <v>3305</v>
      </c>
      <c r="M652" s="119" t="s">
        <v>17</v>
      </c>
      <c r="N652" s="122" t="s">
        <v>132</v>
      </c>
      <c r="O652" s="123"/>
    </row>
    <row r="653" spans="1:15">
      <c r="A653" s="107" t="s">
        <v>2665</v>
      </c>
      <c r="B653" s="107" t="s">
        <v>2666</v>
      </c>
      <c r="C653" s="107" t="s">
        <v>2654</v>
      </c>
      <c r="D653" s="107" t="s">
        <v>0</v>
      </c>
      <c r="E653" s="107" t="s">
        <v>499</v>
      </c>
      <c r="F653" s="107" t="s">
        <v>2</v>
      </c>
      <c r="G653" s="25">
        <v>20</v>
      </c>
      <c r="H653" s="109">
        <v>0.22</v>
      </c>
      <c r="I653" s="25">
        <f t="shared" si="28"/>
        <v>15.6</v>
      </c>
      <c r="J653" s="154"/>
      <c r="K653" s="25">
        <f t="shared" si="27"/>
        <v>0</v>
      </c>
      <c r="L653" s="107" t="s">
        <v>3305</v>
      </c>
      <c r="M653" s="107" t="s">
        <v>100</v>
      </c>
      <c r="N653" s="111" t="s">
        <v>405</v>
      </c>
      <c r="O653" s="123"/>
    </row>
    <row r="654" spans="1:15">
      <c r="A654" s="107" t="s">
        <v>2667</v>
      </c>
      <c r="B654" s="107" t="s">
        <v>2668</v>
      </c>
      <c r="C654" s="107" t="s">
        <v>2669</v>
      </c>
      <c r="D654" s="107" t="s">
        <v>0</v>
      </c>
      <c r="E654" s="107" t="s">
        <v>2670</v>
      </c>
      <c r="F654" s="107" t="s">
        <v>2</v>
      </c>
      <c r="G654" s="25">
        <v>13.99</v>
      </c>
      <c r="H654" s="109">
        <v>0.22</v>
      </c>
      <c r="I654" s="25">
        <f t="shared" si="28"/>
        <v>10.91</v>
      </c>
      <c r="J654" s="154"/>
      <c r="K654" s="25">
        <f t="shared" si="27"/>
        <v>0</v>
      </c>
      <c r="L654" s="107" t="s">
        <v>3306</v>
      </c>
      <c r="M654" s="107" t="s">
        <v>100</v>
      </c>
      <c r="N654" s="111" t="s">
        <v>5</v>
      </c>
      <c r="O654" s="123"/>
    </row>
    <row r="655" spans="1:15">
      <c r="A655" s="107" t="s">
        <v>2671</v>
      </c>
      <c r="B655" s="107" t="s">
        <v>2672</v>
      </c>
      <c r="C655" s="107" t="s">
        <v>2673</v>
      </c>
      <c r="D655" s="107" t="s">
        <v>0</v>
      </c>
      <c r="E655" s="107" t="s">
        <v>2674</v>
      </c>
      <c r="F655" s="107" t="s">
        <v>2</v>
      </c>
      <c r="G655" s="25">
        <v>24.95</v>
      </c>
      <c r="H655" s="109">
        <v>0.22</v>
      </c>
      <c r="I655" s="25">
        <f t="shared" si="28"/>
        <v>19.46</v>
      </c>
      <c r="J655" s="154"/>
      <c r="K655" s="25">
        <f t="shared" si="27"/>
        <v>0</v>
      </c>
      <c r="L655" s="107" t="s">
        <v>3306</v>
      </c>
      <c r="M655" s="107" t="s">
        <v>270</v>
      </c>
      <c r="N655" s="111" t="s">
        <v>401</v>
      </c>
      <c r="O655" s="123"/>
    </row>
    <row r="656" spans="1:15">
      <c r="A656" s="107" t="s">
        <v>2675</v>
      </c>
      <c r="B656" s="107" t="s">
        <v>2676</v>
      </c>
      <c r="C656" s="107" t="s">
        <v>2677</v>
      </c>
      <c r="D656" s="107" t="s">
        <v>0</v>
      </c>
      <c r="E656" s="107" t="s">
        <v>244</v>
      </c>
      <c r="F656" s="107" t="s">
        <v>2</v>
      </c>
      <c r="G656" s="25">
        <v>19.989999999999998</v>
      </c>
      <c r="H656" s="109">
        <v>0.22</v>
      </c>
      <c r="I656" s="25">
        <f t="shared" ref="I656:I687" si="29">ROUND((G656*0.78),2)</f>
        <v>15.59</v>
      </c>
      <c r="J656" s="154"/>
      <c r="K656" s="25">
        <f t="shared" si="27"/>
        <v>0</v>
      </c>
      <c r="L656" s="107" t="s">
        <v>3307</v>
      </c>
      <c r="M656" s="107" t="s">
        <v>270</v>
      </c>
      <c r="N656" s="111" t="s">
        <v>819</v>
      </c>
      <c r="O656" s="123"/>
    </row>
    <row r="657" spans="1:15">
      <c r="A657" s="107" t="s">
        <v>3174</v>
      </c>
      <c r="B657" s="107" t="s">
        <v>3175</v>
      </c>
      <c r="C657" s="107" t="s">
        <v>3176</v>
      </c>
      <c r="D657" s="107" t="s">
        <v>0</v>
      </c>
      <c r="E657" s="107" t="s">
        <v>2674</v>
      </c>
      <c r="F657" s="107" t="s">
        <v>2</v>
      </c>
      <c r="G657" s="25">
        <v>19.95</v>
      </c>
      <c r="H657" s="109">
        <v>0.22</v>
      </c>
      <c r="I657" s="25">
        <f t="shared" si="29"/>
        <v>15.56</v>
      </c>
      <c r="J657" s="154"/>
      <c r="K657" s="25">
        <f t="shared" si="27"/>
        <v>0</v>
      </c>
      <c r="L657" s="107" t="s">
        <v>3307</v>
      </c>
      <c r="M657" s="107" t="s">
        <v>270</v>
      </c>
      <c r="N657" s="111" t="s">
        <v>328</v>
      </c>
      <c r="O657" s="123"/>
    </row>
    <row r="658" spans="1:15">
      <c r="A658" s="107" t="s">
        <v>662</v>
      </c>
      <c r="B658" s="107" t="s">
        <v>663</v>
      </c>
      <c r="C658" s="107" t="s">
        <v>664</v>
      </c>
      <c r="D658" s="107" t="s">
        <v>0</v>
      </c>
      <c r="E658" s="107" t="s">
        <v>665</v>
      </c>
      <c r="F658" s="107" t="s">
        <v>2</v>
      </c>
      <c r="G658" s="25">
        <v>18.989999999999998</v>
      </c>
      <c r="H658" s="109">
        <v>0.22</v>
      </c>
      <c r="I658" s="25">
        <f t="shared" si="29"/>
        <v>14.81</v>
      </c>
      <c r="J658" s="154"/>
      <c r="K658" s="25">
        <f t="shared" si="27"/>
        <v>0</v>
      </c>
      <c r="L658" s="107" t="s">
        <v>3307</v>
      </c>
      <c r="M658" s="107" t="s">
        <v>17</v>
      </c>
      <c r="N658" s="111" t="s">
        <v>167</v>
      </c>
      <c r="O658" s="123"/>
    </row>
    <row r="659" spans="1:15">
      <c r="A659" s="107" t="s">
        <v>2678</v>
      </c>
      <c r="B659" s="107" t="s">
        <v>2679</v>
      </c>
      <c r="C659" s="107" t="s">
        <v>2680</v>
      </c>
      <c r="D659" s="107" t="s">
        <v>0</v>
      </c>
      <c r="E659" s="107" t="s">
        <v>665</v>
      </c>
      <c r="F659" s="107" t="s">
        <v>2</v>
      </c>
      <c r="G659" s="25">
        <v>18.989999999999998</v>
      </c>
      <c r="H659" s="109">
        <v>0.22</v>
      </c>
      <c r="I659" s="25">
        <f t="shared" si="29"/>
        <v>14.81</v>
      </c>
      <c r="J659" s="154"/>
      <c r="K659" s="25">
        <f t="shared" si="27"/>
        <v>0</v>
      </c>
      <c r="L659" s="107" t="s">
        <v>3307</v>
      </c>
      <c r="M659" s="107" t="s">
        <v>100</v>
      </c>
      <c r="N659" s="111" t="s">
        <v>59</v>
      </c>
      <c r="O659" s="123"/>
    </row>
    <row r="660" spans="1:15">
      <c r="A660" s="107" t="s">
        <v>2681</v>
      </c>
      <c r="B660" s="107" t="s">
        <v>2682</v>
      </c>
      <c r="C660" s="107" t="s">
        <v>2683</v>
      </c>
      <c r="D660" s="107" t="s">
        <v>0</v>
      </c>
      <c r="E660" s="107" t="s">
        <v>1730</v>
      </c>
      <c r="F660" s="107" t="s">
        <v>2</v>
      </c>
      <c r="G660" s="25">
        <v>14.99</v>
      </c>
      <c r="H660" s="109">
        <v>0.22</v>
      </c>
      <c r="I660" s="25">
        <f t="shared" si="29"/>
        <v>11.69</v>
      </c>
      <c r="J660" s="154"/>
      <c r="K660" s="25">
        <f t="shared" si="27"/>
        <v>0</v>
      </c>
      <c r="L660" s="107" t="s">
        <v>3307</v>
      </c>
      <c r="M660" s="107" t="s">
        <v>2684</v>
      </c>
      <c r="N660" s="111" t="s">
        <v>142</v>
      </c>
      <c r="O660" s="123"/>
    </row>
    <row r="661" spans="1:15">
      <c r="A661" s="107" t="s">
        <v>2685</v>
      </c>
      <c r="B661" s="107" t="s">
        <v>2686</v>
      </c>
      <c r="C661" s="107" t="s">
        <v>2687</v>
      </c>
      <c r="D661" s="107" t="s">
        <v>2688</v>
      </c>
      <c r="E661" s="107" t="s">
        <v>244</v>
      </c>
      <c r="F661" s="107" t="s">
        <v>2</v>
      </c>
      <c r="G661" s="25">
        <v>17.989999999999998</v>
      </c>
      <c r="H661" s="109">
        <v>0.22</v>
      </c>
      <c r="I661" s="25">
        <f t="shared" si="29"/>
        <v>14.03</v>
      </c>
      <c r="J661" s="154"/>
      <c r="K661" s="25">
        <f t="shared" si="27"/>
        <v>0</v>
      </c>
      <c r="L661" s="107" t="s">
        <v>3307</v>
      </c>
      <c r="M661" s="107" t="s">
        <v>1193</v>
      </c>
      <c r="N661" s="111" t="s">
        <v>36</v>
      </c>
      <c r="O661" s="123"/>
    </row>
    <row r="662" spans="1:15">
      <c r="A662" s="107" t="s">
        <v>881</v>
      </c>
      <c r="B662" s="107" t="s">
        <v>882</v>
      </c>
      <c r="C662" s="107" t="s">
        <v>883</v>
      </c>
      <c r="D662" s="107" t="s">
        <v>0</v>
      </c>
      <c r="E662" s="107" t="s">
        <v>29</v>
      </c>
      <c r="F662" s="107" t="s">
        <v>2</v>
      </c>
      <c r="G662" s="25">
        <v>17.989999999999998</v>
      </c>
      <c r="H662" s="109">
        <v>0.22</v>
      </c>
      <c r="I662" s="25">
        <f t="shared" si="29"/>
        <v>14.03</v>
      </c>
      <c r="J662" s="154"/>
      <c r="K662" s="25">
        <f t="shared" si="27"/>
        <v>0</v>
      </c>
      <c r="L662" s="107" t="s">
        <v>3307</v>
      </c>
      <c r="M662" s="107" t="s">
        <v>17</v>
      </c>
      <c r="N662" s="111" t="s">
        <v>5</v>
      </c>
      <c r="O662" s="123"/>
    </row>
    <row r="663" spans="1:15">
      <c r="A663" s="107" t="s">
        <v>2689</v>
      </c>
      <c r="B663" s="107" t="s">
        <v>2690</v>
      </c>
      <c r="C663" s="107" t="s">
        <v>2691</v>
      </c>
      <c r="D663" s="107" t="s">
        <v>0</v>
      </c>
      <c r="E663" s="107" t="s">
        <v>665</v>
      </c>
      <c r="F663" s="107" t="s">
        <v>2</v>
      </c>
      <c r="G663" s="25">
        <v>17.989999999999998</v>
      </c>
      <c r="H663" s="109">
        <v>0.22</v>
      </c>
      <c r="I663" s="25">
        <f t="shared" si="29"/>
        <v>14.03</v>
      </c>
      <c r="J663" s="154"/>
      <c r="K663" s="25">
        <f t="shared" ref="K663:K726" si="30">J663*I663</f>
        <v>0</v>
      </c>
      <c r="L663" s="107" t="s">
        <v>3308</v>
      </c>
      <c r="M663" s="107" t="s">
        <v>193</v>
      </c>
      <c r="N663" s="111" t="s">
        <v>71</v>
      </c>
      <c r="O663" s="123"/>
    </row>
    <row r="664" spans="1:15">
      <c r="A664" s="107" t="s">
        <v>2692</v>
      </c>
      <c r="B664" s="107" t="s">
        <v>2693</v>
      </c>
      <c r="C664" s="107" t="s">
        <v>2694</v>
      </c>
      <c r="D664" s="107" t="s">
        <v>0</v>
      </c>
      <c r="E664" s="107" t="s">
        <v>947</v>
      </c>
      <c r="F664" s="107" t="s">
        <v>2</v>
      </c>
      <c r="G664" s="25">
        <v>17.989999999999998</v>
      </c>
      <c r="H664" s="109">
        <v>0.22</v>
      </c>
      <c r="I664" s="25">
        <f t="shared" si="29"/>
        <v>14.03</v>
      </c>
      <c r="J664" s="154"/>
      <c r="K664" s="25">
        <f t="shared" si="30"/>
        <v>0</v>
      </c>
      <c r="L664" s="107" t="s">
        <v>2178</v>
      </c>
      <c r="M664" s="107" t="s">
        <v>193</v>
      </c>
      <c r="N664" s="111" t="s">
        <v>115</v>
      </c>
      <c r="O664" s="123"/>
    </row>
    <row r="665" spans="1:15">
      <c r="A665" s="107" t="s">
        <v>2695</v>
      </c>
      <c r="B665" s="107" t="s">
        <v>2696</v>
      </c>
      <c r="C665" s="107" t="s">
        <v>2176</v>
      </c>
      <c r="D665" s="107" t="s">
        <v>0</v>
      </c>
      <c r="E665" s="107" t="s">
        <v>947</v>
      </c>
      <c r="F665" s="107" t="s">
        <v>2</v>
      </c>
      <c r="G665" s="25">
        <v>17.989999999999998</v>
      </c>
      <c r="H665" s="109">
        <v>0.22</v>
      </c>
      <c r="I665" s="25">
        <f t="shared" si="29"/>
        <v>14.03</v>
      </c>
      <c r="J665" s="154"/>
      <c r="K665" s="25">
        <f t="shared" si="30"/>
        <v>0</v>
      </c>
      <c r="L665" s="107" t="s">
        <v>2178</v>
      </c>
      <c r="M665" s="107" t="s">
        <v>193</v>
      </c>
      <c r="N665" s="111" t="s">
        <v>405</v>
      </c>
      <c r="O665" s="123"/>
    </row>
    <row r="666" spans="1:15">
      <c r="A666" s="107" t="s">
        <v>2697</v>
      </c>
      <c r="B666" s="107" t="s">
        <v>2698</v>
      </c>
      <c r="C666" s="107" t="s">
        <v>2699</v>
      </c>
      <c r="D666" s="107" t="s">
        <v>2700</v>
      </c>
      <c r="E666" s="107" t="s">
        <v>1286</v>
      </c>
      <c r="F666" s="107" t="s">
        <v>2</v>
      </c>
      <c r="G666" s="25">
        <v>11.99</v>
      </c>
      <c r="H666" s="109">
        <v>0.22</v>
      </c>
      <c r="I666" s="25">
        <f t="shared" si="29"/>
        <v>9.35</v>
      </c>
      <c r="J666" s="154"/>
      <c r="K666" s="25">
        <f t="shared" si="30"/>
        <v>0</v>
      </c>
      <c r="L666" s="107" t="s">
        <v>3309</v>
      </c>
      <c r="M666" s="107" t="s">
        <v>1399</v>
      </c>
      <c r="N666" s="111" t="s">
        <v>142</v>
      </c>
      <c r="O666" s="123"/>
    </row>
    <row r="667" spans="1:15">
      <c r="A667" s="107" t="s">
        <v>2701</v>
      </c>
      <c r="B667" s="107" t="s">
        <v>2702</v>
      </c>
      <c r="C667" s="107" t="s">
        <v>2703</v>
      </c>
      <c r="D667" s="107" t="s">
        <v>2704</v>
      </c>
      <c r="E667" s="107" t="s">
        <v>342</v>
      </c>
      <c r="F667" s="107" t="s">
        <v>2</v>
      </c>
      <c r="G667" s="25">
        <v>17.989999999999998</v>
      </c>
      <c r="H667" s="109">
        <v>0.22</v>
      </c>
      <c r="I667" s="25">
        <f t="shared" si="29"/>
        <v>14.03</v>
      </c>
      <c r="J667" s="154"/>
      <c r="K667" s="25">
        <f t="shared" si="30"/>
        <v>0</v>
      </c>
      <c r="L667" s="107" t="s">
        <v>3310</v>
      </c>
      <c r="M667" s="107" t="s">
        <v>100</v>
      </c>
      <c r="N667" s="111" t="s">
        <v>111</v>
      </c>
      <c r="O667" s="123"/>
    </row>
    <row r="668" spans="1:15">
      <c r="A668" s="107" t="s">
        <v>2705</v>
      </c>
      <c r="B668" s="107" t="s">
        <v>2706</v>
      </c>
      <c r="C668" s="107" t="s">
        <v>2707</v>
      </c>
      <c r="D668" s="107" t="s">
        <v>0</v>
      </c>
      <c r="E668" s="107" t="s">
        <v>665</v>
      </c>
      <c r="F668" s="107" t="s">
        <v>2</v>
      </c>
      <c r="G668" s="25">
        <v>18.989999999999998</v>
      </c>
      <c r="H668" s="109">
        <v>0.22</v>
      </c>
      <c r="I668" s="25">
        <f t="shared" si="29"/>
        <v>14.81</v>
      </c>
      <c r="J668" s="154"/>
      <c r="K668" s="25">
        <f t="shared" si="30"/>
        <v>0</v>
      </c>
      <c r="L668" s="107" t="s">
        <v>3311</v>
      </c>
      <c r="M668" s="107" t="s">
        <v>193</v>
      </c>
      <c r="N668" s="111" t="s">
        <v>64</v>
      </c>
      <c r="O668" s="123"/>
    </row>
    <row r="669" spans="1:15">
      <c r="A669" s="107" t="s">
        <v>2708</v>
      </c>
      <c r="B669" s="107" t="s">
        <v>2709</v>
      </c>
      <c r="C669" s="107" t="s">
        <v>2710</v>
      </c>
      <c r="D669" s="107" t="s">
        <v>2711</v>
      </c>
      <c r="E669" s="107" t="s">
        <v>2506</v>
      </c>
      <c r="F669" s="107" t="s">
        <v>2</v>
      </c>
      <c r="G669" s="25">
        <v>11.99</v>
      </c>
      <c r="H669" s="109">
        <v>0.22</v>
      </c>
      <c r="I669" s="25">
        <f t="shared" si="29"/>
        <v>9.35</v>
      </c>
      <c r="J669" s="154"/>
      <c r="K669" s="25">
        <f t="shared" si="30"/>
        <v>0</v>
      </c>
      <c r="L669" s="107" t="s">
        <v>3312</v>
      </c>
      <c r="M669" s="107" t="s">
        <v>1360</v>
      </c>
      <c r="N669" s="111" t="s">
        <v>332</v>
      </c>
      <c r="O669" s="123"/>
    </row>
    <row r="670" spans="1:15">
      <c r="A670" s="107" t="s">
        <v>2712</v>
      </c>
      <c r="B670" s="107" t="s">
        <v>2713</v>
      </c>
      <c r="C670" s="107" t="s">
        <v>2710</v>
      </c>
      <c r="D670" s="107" t="s">
        <v>2711</v>
      </c>
      <c r="E670" s="107" t="s">
        <v>2506</v>
      </c>
      <c r="F670" s="107" t="s">
        <v>2</v>
      </c>
      <c r="G670" s="25">
        <v>11.99</v>
      </c>
      <c r="H670" s="109">
        <v>0.22</v>
      </c>
      <c r="I670" s="25">
        <f t="shared" si="29"/>
        <v>9.35</v>
      </c>
      <c r="J670" s="154"/>
      <c r="K670" s="25">
        <f t="shared" si="30"/>
        <v>0</v>
      </c>
      <c r="L670" s="107" t="s">
        <v>3313</v>
      </c>
      <c r="M670" s="107" t="s">
        <v>1360</v>
      </c>
      <c r="N670" s="111" t="s">
        <v>74</v>
      </c>
      <c r="O670" s="123"/>
    </row>
    <row r="671" spans="1:15">
      <c r="A671" s="107" t="s">
        <v>2714</v>
      </c>
      <c r="B671" s="107" t="s">
        <v>2715</v>
      </c>
      <c r="C671" s="107" t="s">
        <v>2716</v>
      </c>
      <c r="D671" s="107" t="s">
        <v>2581</v>
      </c>
      <c r="E671" s="107" t="s">
        <v>86</v>
      </c>
      <c r="F671" s="107" t="s">
        <v>2</v>
      </c>
      <c r="G671" s="25">
        <v>18.989999999999998</v>
      </c>
      <c r="H671" s="109">
        <v>0.22</v>
      </c>
      <c r="I671" s="25">
        <f t="shared" si="29"/>
        <v>14.81</v>
      </c>
      <c r="J671" s="154"/>
      <c r="K671" s="25">
        <f t="shared" si="30"/>
        <v>0</v>
      </c>
      <c r="L671" s="107" t="s">
        <v>3313</v>
      </c>
      <c r="M671" s="107" t="s">
        <v>1007</v>
      </c>
      <c r="N671" s="111" t="s">
        <v>66</v>
      </c>
      <c r="O671" s="123"/>
    </row>
    <row r="672" spans="1:15">
      <c r="A672" s="107" t="s">
        <v>2717</v>
      </c>
      <c r="B672" s="107" t="s">
        <v>2718</v>
      </c>
      <c r="C672" s="107" t="s">
        <v>2719</v>
      </c>
      <c r="D672" s="107" t="s">
        <v>0</v>
      </c>
      <c r="E672" s="107" t="s">
        <v>45</v>
      </c>
      <c r="F672" s="107" t="s">
        <v>2</v>
      </c>
      <c r="G672" s="25">
        <v>19.989999999999998</v>
      </c>
      <c r="H672" s="109">
        <v>0.22</v>
      </c>
      <c r="I672" s="25">
        <f t="shared" si="29"/>
        <v>15.59</v>
      </c>
      <c r="J672" s="154"/>
      <c r="K672" s="25">
        <f t="shared" si="30"/>
        <v>0</v>
      </c>
      <c r="L672" s="107" t="s">
        <v>3313</v>
      </c>
      <c r="M672" s="107" t="s">
        <v>289</v>
      </c>
      <c r="N672" s="111" t="s">
        <v>616</v>
      </c>
      <c r="O672" s="123"/>
    </row>
    <row r="673" spans="1:15">
      <c r="A673" s="107" t="s">
        <v>2720</v>
      </c>
      <c r="B673" s="107" t="s">
        <v>2721</v>
      </c>
      <c r="C673" s="107" t="s">
        <v>2560</v>
      </c>
      <c r="D673" s="107" t="s">
        <v>0</v>
      </c>
      <c r="E673" s="107" t="s">
        <v>2561</v>
      </c>
      <c r="F673" s="107" t="s">
        <v>2</v>
      </c>
      <c r="G673" s="25">
        <v>16.989999999999998</v>
      </c>
      <c r="H673" s="109">
        <v>0.22</v>
      </c>
      <c r="I673" s="25">
        <f t="shared" si="29"/>
        <v>13.25</v>
      </c>
      <c r="J673" s="154"/>
      <c r="K673" s="25">
        <f t="shared" si="30"/>
        <v>0</v>
      </c>
      <c r="L673" s="107" t="s">
        <v>3313</v>
      </c>
      <c r="M673" s="107" t="s">
        <v>289</v>
      </c>
      <c r="N673" s="111" t="s">
        <v>132</v>
      </c>
      <c r="O673" s="123"/>
    </row>
    <row r="674" spans="1:15">
      <c r="A674" s="107" t="s">
        <v>2722</v>
      </c>
      <c r="B674" s="107" t="s">
        <v>2723</v>
      </c>
      <c r="C674" s="107" t="s">
        <v>2603</v>
      </c>
      <c r="D674" s="107" t="s">
        <v>2724</v>
      </c>
      <c r="E674" s="107" t="s">
        <v>1063</v>
      </c>
      <c r="F674" s="107" t="s">
        <v>2</v>
      </c>
      <c r="G674" s="25">
        <v>14.99</v>
      </c>
      <c r="H674" s="109">
        <v>0.22</v>
      </c>
      <c r="I674" s="25">
        <f t="shared" si="29"/>
        <v>11.69</v>
      </c>
      <c r="J674" s="154"/>
      <c r="K674" s="25">
        <f t="shared" si="30"/>
        <v>0</v>
      </c>
      <c r="L674" s="107" t="s">
        <v>3314</v>
      </c>
      <c r="M674" s="107" t="s">
        <v>193</v>
      </c>
      <c r="N674" s="111" t="s">
        <v>2725</v>
      </c>
      <c r="O674" s="123"/>
    </row>
    <row r="675" spans="1:15">
      <c r="A675" s="119" t="s">
        <v>2726</v>
      </c>
      <c r="B675" s="119" t="s">
        <v>2727</v>
      </c>
      <c r="C675" s="119" t="s">
        <v>2728</v>
      </c>
      <c r="D675" s="119" t="s">
        <v>2729</v>
      </c>
      <c r="E675" s="119" t="s">
        <v>2730</v>
      </c>
      <c r="F675" s="119" t="s">
        <v>2</v>
      </c>
      <c r="G675" s="120">
        <v>12.99</v>
      </c>
      <c r="H675" s="121">
        <v>0.22</v>
      </c>
      <c r="I675" s="120">
        <f t="shared" si="29"/>
        <v>10.130000000000001</v>
      </c>
      <c r="J675" s="153"/>
      <c r="K675" s="120">
        <f t="shared" si="30"/>
        <v>0</v>
      </c>
      <c r="L675" s="119" t="s">
        <v>3314</v>
      </c>
      <c r="M675" s="119" t="s">
        <v>2219</v>
      </c>
      <c r="N675" s="122" t="s">
        <v>167</v>
      </c>
      <c r="O675" s="123"/>
    </row>
    <row r="676" spans="1:15">
      <c r="A676" s="107" t="s">
        <v>2731</v>
      </c>
      <c r="B676" s="107" t="s">
        <v>2732</v>
      </c>
      <c r="C676" s="107" t="s">
        <v>2733</v>
      </c>
      <c r="D676" s="107" t="s">
        <v>0</v>
      </c>
      <c r="E676" s="107" t="s">
        <v>2734</v>
      </c>
      <c r="F676" s="107" t="s">
        <v>2</v>
      </c>
      <c r="G676" s="25">
        <v>16.95</v>
      </c>
      <c r="H676" s="109">
        <v>0.22</v>
      </c>
      <c r="I676" s="25">
        <f t="shared" si="29"/>
        <v>13.22</v>
      </c>
      <c r="J676" s="154"/>
      <c r="K676" s="25">
        <f t="shared" si="30"/>
        <v>0</v>
      </c>
      <c r="L676" s="107" t="s">
        <v>3315</v>
      </c>
      <c r="M676" s="107" t="s">
        <v>289</v>
      </c>
      <c r="N676" s="111" t="s">
        <v>142</v>
      </c>
      <c r="O676" s="123"/>
    </row>
    <row r="677" spans="1:15">
      <c r="A677" s="107" t="s">
        <v>3177</v>
      </c>
      <c r="B677" s="107" t="s">
        <v>3178</v>
      </c>
      <c r="C677" s="107" t="s">
        <v>3179</v>
      </c>
      <c r="D677" s="107" t="s">
        <v>0</v>
      </c>
      <c r="E677" s="107" t="s">
        <v>2061</v>
      </c>
      <c r="F677" s="107" t="s">
        <v>2</v>
      </c>
      <c r="G677" s="25">
        <v>19.989999999999998</v>
      </c>
      <c r="H677" s="109">
        <v>0.22</v>
      </c>
      <c r="I677" s="25">
        <f t="shared" si="29"/>
        <v>15.59</v>
      </c>
      <c r="J677" s="154"/>
      <c r="K677" s="25">
        <f t="shared" si="30"/>
        <v>0</v>
      </c>
      <c r="L677" s="107" t="s">
        <v>3214</v>
      </c>
      <c r="M677" s="107" t="s">
        <v>3180</v>
      </c>
      <c r="N677" s="111" t="s">
        <v>240</v>
      </c>
      <c r="O677" s="123"/>
    </row>
    <row r="678" spans="1:15">
      <c r="A678" s="107" t="s">
        <v>2735</v>
      </c>
      <c r="B678" s="107" t="s">
        <v>2736</v>
      </c>
      <c r="C678" s="107" t="s">
        <v>2673</v>
      </c>
      <c r="D678" s="107" t="s">
        <v>2737</v>
      </c>
      <c r="E678" s="107" t="s">
        <v>266</v>
      </c>
      <c r="F678" s="107" t="s">
        <v>2</v>
      </c>
      <c r="G678" s="25">
        <v>17.989999999999998</v>
      </c>
      <c r="H678" s="109">
        <v>0.22</v>
      </c>
      <c r="I678" s="25">
        <f t="shared" si="29"/>
        <v>14.03</v>
      </c>
      <c r="J678" s="154"/>
      <c r="K678" s="25">
        <f t="shared" si="30"/>
        <v>0</v>
      </c>
      <c r="L678" s="107" t="s">
        <v>3216</v>
      </c>
      <c r="M678" s="107" t="s">
        <v>100</v>
      </c>
      <c r="N678" s="111" t="s">
        <v>82</v>
      </c>
      <c r="O678" s="123"/>
    </row>
    <row r="679" spans="1:15">
      <c r="A679" s="119" t="s">
        <v>2738</v>
      </c>
      <c r="B679" s="119" t="s">
        <v>2739</v>
      </c>
      <c r="C679" s="119" t="s">
        <v>2740</v>
      </c>
      <c r="D679" s="119" t="s">
        <v>0</v>
      </c>
      <c r="E679" s="119" t="s">
        <v>244</v>
      </c>
      <c r="F679" s="119" t="s">
        <v>2</v>
      </c>
      <c r="G679" s="120">
        <v>17.989999999999998</v>
      </c>
      <c r="H679" s="121">
        <v>0.22</v>
      </c>
      <c r="I679" s="120">
        <f t="shared" si="29"/>
        <v>14.03</v>
      </c>
      <c r="J679" s="153"/>
      <c r="K679" s="120">
        <f t="shared" si="30"/>
        <v>0</v>
      </c>
      <c r="L679" s="119" t="s">
        <v>3216</v>
      </c>
      <c r="M679" s="119" t="s">
        <v>270</v>
      </c>
      <c r="N679" s="122" t="s">
        <v>214</v>
      </c>
      <c r="O679" s="123"/>
    </row>
    <row r="680" spans="1:15">
      <c r="A680" s="119" t="s">
        <v>2741</v>
      </c>
      <c r="B680" s="119" t="s">
        <v>2742</v>
      </c>
      <c r="C680" s="119" t="s">
        <v>2743</v>
      </c>
      <c r="D680" s="119" t="s">
        <v>0</v>
      </c>
      <c r="E680" s="119" t="s">
        <v>119</v>
      </c>
      <c r="F680" s="119" t="s">
        <v>2</v>
      </c>
      <c r="G680" s="120">
        <v>18.989999999999998</v>
      </c>
      <c r="H680" s="121">
        <v>0.22</v>
      </c>
      <c r="I680" s="120">
        <f t="shared" si="29"/>
        <v>14.81</v>
      </c>
      <c r="J680" s="153"/>
      <c r="K680" s="120">
        <f t="shared" si="30"/>
        <v>0</v>
      </c>
      <c r="L680" s="119" t="s">
        <v>3216</v>
      </c>
      <c r="M680" s="119" t="s">
        <v>270</v>
      </c>
      <c r="N680" s="122" t="s">
        <v>167</v>
      </c>
      <c r="O680" s="123"/>
    </row>
    <row r="681" spans="1:15">
      <c r="A681" s="107" t="s">
        <v>2744</v>
      </c>
      <c r="B681" s="107" t="s">
        <v>2745</v>
      </c>
      <c r="C681" s="107" t="s">
        <v>2746</v>
      </c>
      <c r="D681" s="107" t="s">
        <v>0</v>
      </c>
      <c r="E681" s="107" t="s">
        <v>73</v>
      </c>
      <c r="F681" s="107" t="s">
        <v>2</v>
      </c>
      <c r="G681" s="25">
        <v>16.989999999999998</v>
      </c>
      <c r="H681" s="109">
        <v>0.22</v>
      </c>
      <c r="I681" s="25">
        <f t="shared" si="29"/>
        <v>13.25</v>
      </c>
      <c r="J681" s="154"/>
      <c r="K681" s="25">
        <f t="shared" si="30"/>
        <v>0</v>
      </c>
      <c r="L681" s="107" t="s">
        <v>3219</v>
      </c>
      <c r="M681" s="107" t="s">
        <v>100</v>
      </c>
      <c r="N681" s="111" t="s">
        <v>59</v>
      </c>
      <c r="O681" s="123"/>
    </row>
    <row r="682" spans="1:15">
      <c r="A682" s="107" t="s">
        <v>2747</v>
      </c>
      <c r="B682" s="107" t="s">
        <v>2748</v>
      </c>
      <c r="C682" s="107" t="s">
        <v>2612</v>
      </c>
      <c r="D682" s="107" t="s">
        <v>0</v>
      </c>
      <c r="E682" s="107" t="s">
        <v>665</v>
      </c>
      <c r="F682" s="107" t="s">
        <v>2</v>
      </c>
      <c r="G682" s="25">
        <v>19.989999999999998</v>
      </c>
      <c r="H682" s="109">
        <v>0.22</v>
      </c>
      <c r="I682" s="25">
        <f t="shared" si="29"/>
        <v>15.59</v>
      </c>
      <c r="J682" s="154"/>
      <c r="K682" s="25">
        <f t="shared" si="30"/>
        <v>0</v>
      </c>
      <c r="L682" s="107" t="s">
        <v>3316</v>
      </c>
      <c r="M682" s="107" t="s">
        <v>193</v>
      </c>
      <c r="N682" s="111" t="s">
        <v>121</v>
      </c>
      <c r="O682" s="123"/>
    </row>
    <row r="683" spans="1:15">
      <c r="A683" s="119" t="s">
        <v>2749</v>
      </c>
      <c r="B683" s="119" t="s">
        <v>2750</v>
      </c>
      <c r="C683" s="119" t="s">
        <v>2612</v>
      </c>
      <c r="D683" s="119" t="s">
        <v>0</v>
      </c>
      <c r="E683" s="119" t="s">
        <v>665</v>
      </c>
      <c r="F683" s="119" t="s">
        <v>2</v>
      </c>
      <c r="G683" s="120">
        <v>24.99</v>
      </c>
      <c r="H683" s="121">
        <v>0.22</v>
      </c>
      <c r="I683" s="120">
        <f t="shared" si="29"/>
        <v>19.489999999999998</v>
      </c>
      <c r="J683" s="153"/>
      <c r="K683" s="120">
        <f t="shared" si="30"/>
        <v>0</v>
      </c>
      <c r="L683" s="119" t="s">
        <v>3317</v>
      </c>
      <c r="M683" s="119" t="s">
        <v>193</v>
      </c>
      <c r="N683" s="122" t="s">
        <v>18</v>
      </c>
      <c r="O683" s="123"/>
    </row>
    <row r="684" spans="1:15">
      <c r="A684" s="107" t="s">
        <v>2751</v>
      </c>
      <c r="B684" s="107" t="s">
        <v>2752</v>
      </c>
      <c r="C684" s="107" t="s">
        <v>2560</v>
      </c>
      <c r="D684" s="107" t="s">
        <v>0</v>
      </c>
      <c r="E684" s="107" t="s">
        <v>2561</v>
      </c>
      <c r="F684" s="107" t="s">
        <v>2</v>
      </c>
      <c r="G684" s="25">
        <v>15.99</v>
      </c>
      <c r="H684" s="109">
        <v>0.22</v>
      </c>
      <c r="I684" s="25">
        <f t="shared" si="29"/>
        <v>12.47</v>
      </c>
      <c r="J684" s="154"/>
      <c r="K684" s="25">
        <f t="shared" si="30"/>
        <v>0</v>
      </c>
      <c r="L684" s="107" t="s">
        <v>3318</v>
      </c>
      <c r="M684" s="107" t="s">
        <v>193</v>
      </c>
      <c r="N684" s="111" t="s">
        <v>228</v>
      </c>
      <c r="O684" s="123"/>
    </row>
    <row r="685" spans="1:15">
      <c r="A685" s="107" t="s">
        <v>2753</v>
      </c>
      <c r="B685" s="107" t="s">
        <v>2754</v>
      </c>
      <c r="C685" s="107" t="s">
        <v>2612</v>
      </c>
      <c r="D685" s="107" t="s">
        <v>0</v>
      </c>
      <c r="E685" s="107" t="s">
        <v>665</v>
      </c>
      <c r="F685" s="107" t="s">
        <v>2</v>
      </c>
      <c r="G685" s="25">
        <v>24.99</v>
      </c>
      <c r="H685" s="109">
        <v>0.22</v>
      </c>
      <c r="I685" s="25">
        <f t="shared" si="29"/>
        <v>19.489999999999998</v>
      </c>
      <c r="J685" s="154"/>
      <c r="K685" s="25">
        <f t="shared" si="30"/>
        <v>0</v>
      </c>
      <c r="L685" s="107" t="s">
        <v>3319</v>
      </c>
      <c r="M685" s="107" t="s">
        <v>193</v>
      </c>
      <c r="N685" s="111" t="s">
        <v>180</v>
      </c>
      <c r="O685" s="123"/>
    </row>
    <row r="686" spans="1:15">
      <c r="A686" s="119" t="s">
        <v>2887</v>
      </c>
      <c r="B686" s="119" t="s">
        <v>2888</v>
      </c>
      <c r="C686" s="119" t="s">
        <v>2889</v>
      </c>
      <c r="D686" s="119" t="s">
        <v>0</v>
      </c>
      <c r="E686" s="119" t="s">
        <v>2889</v>
      </c>
      <c r="F686" s="119" t="s">
        <v>2</v>
      </c>
      <c r="G686" s="120">
        <v>28.95</v>
      </c>
      <c r="H686" s="121">
        <v>0.22</v>
      </c>
      <c r="I686" s="120">
        <f t="shared" si="29"/>
        <v>22.58</v>
      </c>
      <c r="J686" s="153"/>
      <c r="K686" s="120">
        <f t="shared" si="30"/>
        <v>0</v>
      </c>
      <c r="L686" s="119" t="s">
        <v>3225</v>
      </c>
      <c r="M686" s="119" t="s">
        <v>1360</v>
      </c>
      <c r="N686" s="122" t="s">
        <v>405</v>
      </c>
      <c r="O686" s="123"/>
    </row>
    <row r="687" spans="1:15">
      <c r="A687" s="107" t="s">
        <v>2755</v>
      </c>
      <c r="B687" s="107" t="s">
        <v>2756</v>
      </c>
      <c r="C687" s="107" t="s">
        <v>2757</v>
      </c>
      <c r="D687" s="107" t="s">
        <v>0</v>
      </c>
      <c r="E687" s="107" t="s">
        <v>499</v>
      </c>
      <c r="F687" s="107" t="s">
        <v>2</v>
      </c>
      <c r="G687" s="25">
        <v>18.95</v>
      </c>
      <c r="H687" s="109">
        <v>0.22</v>
      </c>
      <c r="I687" s="25">
        <f t="shared" si="29"/>
        <v>14.78</v>
      </c>
      <c r="J687" s="154"/>
      <c r="K687" s="25">
        <f t="shared" si="30"/>
        <v>0</v>
      </c>
      <c r="L687" s="107" t="s">
        <v>2897</v>
      </c>
      <c r="M687" s="107" t="s">
        <v>100</v>
      </c>
      <c r="N687" s="111" t="s">
        <v>2758</v>
      </c>
      <c r="O687" s="123"/>
    </row>
    <row r="688" spans="1:15">
      <c r="A688" s="107" t="s">
        <v>2759</v>
      </c>
      <c r="B688" s="107" t="s">
        <v>2760</v>
      </c>
      <c r="C688" s="107" t="s">
        <v>2603</v>
      </c>
      <c r="D688" s="107" t="s">
        <v>2761</v>
      </c>
      <c r="E688" s="107" t="s">
        <v>1063</v>
      </c>
      <c r="F688" s="107" t="s">
        <v>2</v>
      </c>
      <c r="G688" s="25">
        <v>19.989999999999998</v>
      </c>
      <c r="H688" s="109">
        <v>0.22</v>
      </c>
      <c r="I688" s="25">
        <f t="shared" ref="I688:I722" si="31">ROUND((G688*0.78),2)</f>
        <v>15.59</v>
      </c>
      <c r="J688" s="154"/>
      <c r="K688" s="25">
        <f t="shared" si="30"/>
        <v>0</v>
      </c>
      <c r="L688" s="107" t="s">
        <v>3320</v>
      </c>
      <c r="M688" s="107" t="s">
        <v>193</v>
      </c>
      <c r="N688" s="111" t="s">
        <v>24</v>
      </c>
      <c r="O688" s="123"/>
    </row>
    <row r="689" spans="1:15">
      <c r="A689" s="107" t="s">
        <v>2762</v>
      </c>
      <c r="B689" s="107" t="s">
        <v>2763</v>
      </c>
      <c r="C689" s="107" t="s">
        <v>2764</v>
      </c>
      <c r="D689" s="107" t="s">
        <v>0</v>
      </c>
      <c r="E689" s="107" t="s">
        <v>1380</v>
      </c>
      <c r="F689" s="107" t="s">
        <v>2</v>
      </c>
      <c r="G689" s="25">
        <v>18.95</v>
      </c>
      <c r="H689" s="109">
        <v>0.22</v>
      </c>
      <c r="I689" s="25">
        <f t="shared" si="31"/>
        <v>14.78</v>
      </c>
      <c r="J689" s="154"/>
      <c r="K689" s="25">
        <f t="shared" si="30"/>
        <v>0</v>
      </c>
      <c r="L689" s="107" t="s">
        <v>3320</v>
      </c>
      <c r="M689" s="107" t="s">
        <v>193</v>
      </c>
      <c r="N689" s="111" t="s">
        <v>82</v>
      </c>
      <c r="O689" s="123"/>
    </row>
    <row r="690" spans="1:15">
      <c r="A690" s="107" t="s">
        <v>2765</v>
      </c>
      <c r="B690" s="107" t="s">
        <v>2766</v>
      </c>
      <c r="C690" s="107" t="s">
        <v>2767</v>
      </c>
      <c r="D690" s="107" t="s">
        <v>0</v>
      </c>
      <c r="E690" s="107" t="s">
        <v>2730</v>
      </c>
      <c r="F690" s="107" t="s">
        <v>2</v>
      </c>
      <c r="G690" s="25">
        <v>14.99</v>
      </c>
      <c r="H690" s="109">
        <v>0.22</v>
      </c>
      <c r="I690" s="25">
        <f t="shared" si="31"/>
        <v>11.69</v>
      </c>
      <c r="J690" s="154"/>
      <c r="K690" s="25">
        <f t="shared" si="30"/>
        <v>0</v>
      </c>
      <c r="L690" s="107" t="s">
        <v>3320</v>
      </c>
      <c r="M690" s="107" t="s">
        <v>2768</v>
      </c>
      <c r="N690" s="111" t="s">
        <v>433</v>
      </c>
      <c r="O690" s="123"/>
    </row>
    <row r="691" spans="1:15">
      <c r="A691" s="107" t="s">
        <v>2769</v>
      </c>
      <c r="B691" s="107" t="s">
        <v>2770</v>
      </c>
      <c r="C691" s="107" t="s">
        <v>2710</v>
      </c>
      <c r="D691" s="107" t="s">
        <v>2711</v>
      </c>
      <c r="E691" s="107" t="s">
        <v>2506</v>
      </c>
      <c r="F691" s="107" t="s">
        <v>2</v>
      </c>
      <c r="G691" s="25">
        <v>11.99</v>
      </c>
      <c r="H691" s="109">
        <v>0.22</v>
      </c>
      <c r="I691" s="25">
        <f t="shared" si="31"/>
        <v>9.35</v>
      </c>
      <c r="J691" s="154"/>
      <c r="K691" s="25">
        <f t="shared" si="30"/>
        <v>0</v>
      </c>
      <c r="L691" s="107" t="s">
        <v>3321</v>
      </c>
      <c r="M691" s="107" t="s">
        <v>1360</v>
      </c>
      <c r="N691" s="111" t="s">
        <v>74</v>
      </c>
      <c r="O691" s="123"/>
    </row>
    <row r="692" spans="1:15">
      <c r="A692" s="119" t="s">
        <v>2771</v>
      </c>
      <c r="B692" s="119" t="s">
        <v>2772</v>
      </c>
      <c r="C692" s="119" t="s">
        <v>2773</v>
      </c>
      <c r="D692" s="119" t="s">
        <v>0</v>
      </c>
      <c r="E692" s="119" t="s">
        <v>1380</v>
      </c>
      <c r="F692" s="119" t="s">
        <v>2</v>
      </c>
      <c r="G692" s="120">
        <v>17.95</v>
      </c>
      <c r="H692" s="121">
        <v>0.22</v>
      </c>
      <c r="I692" s="120">
        <f t="shared" si="31"/>
        <v>14</v>
      </c>
      <c r="J692" s="153"/>
      <c r="K692" s="120">
        <f t="shared" si="30"/>
        <v>0</v>
      </c>
      <c r="L692" s="119" t="s">
        <v>3321</v>
      </c>
      <c r="M692" s="119" t="s">
        <v>193</v>
      </c>
      <c r="N692" s="122" t="s">
        <v>82</v>
      </c>
      <c r="O692" s="123"/>
    </row>
    <row r="693" spans="1:15">
      <c r="A693" s="107" t="s">
        <v>2774</v>
      </c>
      <c r="B693" s="107" t="s">
        <v>2775</v>
      </c>
      <c r="C693" s="107" t="s">
        <v>2776</v>
      </c>
      <c r="D693" s="107" t="s">
        <v>0</v>
      </c>
      <c r="E693" s="107" t="s">
        <v>2561</v>
      </c>
      <c r="F693" s="107" t="s">
        <v>2</v>
      </c>
      <c r="G693" s="25">
        <v>14.99</v>
      </c>
      <c r="H693" s="109">
        <v>0.22</v>
      </c>
      <c r="I693" s="25">
        <f t="shared" si="31"/>
        <v>11.69</v>
      </c>
      <c r="J693" s="154"/>
      <c r="K693" s="25">
        <f t="shared" si="30"/>
        <v>0</v>
      </c>
      <c r="L693" s="107" t="s">
        <v>3321</v>
      </c>
      <c r="M693" s="107" t="s">
        <v>193</v>
      </c>
      <c r="N693" s="111" t="s">
        <v>64</v>
      </c>
      <c r="O693" s="123"/>
    </row>
    <row r="694" spans="1:15">
      <c r="A694" s="107" t="s">
        <v>2777</v>
      </c>
      <c r="B694" s="107" t="s">
        <v>2778</v>
      </c>
      <c r="C694" s="107" t="s">
        <v>2779</v>
      </c>
      <c r="D694" s="107" t="s">
        <v>2737</v>
      </c>
      <c r="E694" s="107" t="s">
        <v>266</v>
      </c>
      <c r="F694" s="107" t="s">
        <v>2</v>
      </c>
      <c r="G694" s="25">
        <v>18.989999999999998</v>
      </c>
      <c r="H694" s="109">
        <v>0.22</v>
      </c>
      <c r="I694" s="25">
        <f t="shared" si="31"/>
        <v>14.81</v>
      </c>
      <c r="J694" s="154"/>
      <c r="K694" s="25">
        <f t="shared" si="30"/>
        <v>0</v>
      </c>
      <c r="L694" s="107" t="s">
        <v>3322</v>
      </c>
      <c r="M694" s="107" t="s">
        <v>193</v>
      </c>
      <c r="N694" s="111" t="s">
        <v>235</v>
      </c>
      <c r="O694" s="123"/>
    </row>
    <row r="695" spans="1:15">
      <c r="A695" s="107" t="s">
        <v>2780</v>
      </c>
      <c r="B695" s="107" t="s">
        <v>2781</v>
      </c>
      <c r="C695" s="107" t="s">
        <v>2782</v>
      </c>
      <c r="D695" s="107" t="s">
        <v>0</v>
      </c>
      <c r="E695" s="107" t="s">
        <v>2506</v>
      </c>
      <c r="F695" s="107" t="s">
        <v>2</v>
      </c>
      <c r="G695" s="25">
        <v>15.99</v>
      </c>
      <c r="H695" s="109">
        <v>0.22</v>
      </c>
      <c r="I695" s="25">
        <f t="shared" si="31"/>
        <v>12.47</v>
      </c>
      <c r="J695" s="154"/>
      <c r="K695" s="25">
        <f t="shared" si="30"/>
        <v>0</v>
      </c>
      <c r="L695" s="107" t="s">
        <v>3322</v>
      </c>
      <c r="M695" s="107" t="s">
        <v>1291</v>
      </c>
      <c r="N695" s="111" t="s">
        <v>142</v>
      </c>
      <c r="O695" s="123"/>
    </row>
    <row r="696" spans="1:15">
      <c r="A696" s="107" t="s">
        <v>2783</v>
      </c>
      <c r="B696" s="107" t="s">
        <v>2784</v>
      </c>
      <c r="C696" s="107" t="s">
        <v>2710</v>
      </c>
      <c r="D696" s="107" t="s">
        <v>2711</v>
      </c>
      <c r="E696" s="107" t="s">
        <v>2506</v>
      </c>
      <c r="F696" s="107" t="s">
        <v>2</v>
      </c>
      <c r="G696" s="25">
        <v>11.99</v>
      </c>
      <c r="H696" s="109">
        <v>0.22</v>
      </c>
      <c r="I696" s="25">
        <f t="shared" si="31"/>
        <v>9.35</v>
      </c>
      <c r="J696" s="154"/>
      <c r="K696" s="25">
        <f t="shared" si="30"/>
        <v>0</v>
      </c>
      <c r="L696" s="107" t="s">
        <v>3322</v>
      </c>
      <c r="M696" s="107" t="s">
        <v>1360</v>
      </c>
      <c r="N696" s="111" t="s">
        <v>332</v>
      </c>
      <c r="O696" s="123"/>
    </row>
    <row r="697" spans="1:15">
      <c r="A697" s="107" t="s">
        <v>884</v>
      </c>
      <c r="B697" s="107" t="s">
        <v>885</v>
      </c>
      <c r="C697" s="107" t="s">
        <v>880</v>
      </c>
      <c r="D697" s="107" t="s">
        <v>0</v>
      </c>
      <c r="E697" s="107" t="s">
        <v>146</v>
      </c>
      <c r="F697" s="107" t="s">
        <v>2</v>
      </c>
      <c r="G697" s="25">
        <v>19.989999999999998</v>
      </c>
      <c r="H697" s="109">
        <v>0.22</v>
      </c>
      <c r="I697" s="25">
        <f t="shared" si="31"/>
        <v>15.59</v>
      </c>
      <c r="J697" s="154"/>
      <c r="K697" s="25">
        <f t="shared" si="30"/>
        <v>0</v>
      </c>
      <c r="L697" s="107" t="s">
        <v>3338</v>
      </c>
      <c r="M697" s="107" t="s">
        <v>4</v>
      </c>
      <c r="N697" s="111" t="s">
        <v>536</v>
      </c>
      <c r="O697" s="123"/>
    </row>
    <row r="698" spans="1:15">
      <c r="A698" s="107" t="s">
        <v>2785</v>
      </c>
      <c r="B698" s="107" t="s">
        <v>2786</v>
      </c>
      <c r="C698" s="107" t="s">
        <v>2560</v>
      </c>
      <c r="D698" s="107" t="s">
        <v>0</v>
      </c>
      <c r="E698" s="107" t="s">
        <v>2561</v>
      </c>
      <c r="F698" s="107" t="s">
        <v>2</v>
      </c>
      <c r="G698" s="25">
        <v>22.99</v>
      </c>
      <c r="H698" s="109">
        <v>0.22</v>
      </c>
      <c r="I698" s="25">
        <f t="shared" si="31"/>
        <v>17.93</v>
      </c>
      <c r="J698" s="154"/>
      <c r="K698" s="25">
        <f t="shared" si="30"/>
        <v>0</v>
      </c>
      <c r="L698" s="107" t="s">
        <v>3323</v>
      </c>
      <c r="M698" s="107" t="s">
        <v>289</v>
      </c>
      <c r="N698" s="111" t="s">
        <v>71</v>
      </c>
      <c r="O698" s="123"/>
    </row>
    <row r="699" spans="1:15">
      <c r="A699" s="119" t="s">
        <v>2787</v>
      </c>
      <c r="B699" s="119" t="s">
        <v>2788</v>
      </c>
      <c r="C699" s="119" t="s">
        <v>2789</v>
      </c>
      <c r="D699" s="119" t="s">
        <v>0</v>
      </c>
      <c r="E699" s="119" t="s">
        <v>1</v>
      </c>
      <c r="F699" s="119" t="s">
        <v>2</v>
      </c>
      <c r="G699" s="120">
        <v>19.989999999999998</v>
      </c>
      <c r="H699" s="121">
        <v>0.22</v>
      </c>
      <c r="I699" s="120">
        <f t="shared" si="31"/>
        <v>15.59</v>
      </c>
      <c r="J699" s="153"/>
      <c r="K699" s="120">
        <f t="shared" si="30"/>
        <v>0</v>
      </c>
      <c r="L699" s="119" t="s">
        <v>3324</v>
      </c>
      <c r="M699" s="119" t="s">
        <v>1360</v>
      </c>
      <c r="N699" s="122" t="s">
        <v>137</v>
      </c>
      <c r="O699" s="123"/>
    </row>
    <row r="700" spans="1:15">
      <c r="A700" s="107" t="s">
        <v>2790</v>
      </c>
      <c r="B700" s="107" t="s">
        <v>2791</v>
      </c>
      <c r="C700" s="107" t="s">
        <v>2560</v>
      </c>
      <c r="D700" s="107" t="s">
        <v>0</v>
      </c>
      <c r="E700" s="107" t="s">
        <v>2561</v>
      </c>
      <c r="F700" s="107" t="s">
        <v>2</v>
      </c>
      <c r="G700" s="25">
        <v>22.99</v>
      </c>
      <c r="H700" s="109">
        <v>0.22</v>
      </c>
      <c r="I700" s="25">
        <f t="shared" si="31"/>
        <v>17.93</v>
      </c>
      <c r="J700" s="154"/>
      <c r="K700" s="25">
        <f t="shared" si="30"/>
        <v>0</v>
      </c>
      <c r="L700" s="107" t="s">
        <v>3324</v>
      </c>
      <c r="M700" s="107" t="s">
        <v>193</v>
      </c>
      <c r="N700" s="111" t="s">
        <v>18</v>
      </c>
      <c r="O700" s="123"/>
    </row>
    <row r="701" spans="1:15">
      <c r="A701" s="107" t="s">
        <v>2792</v>
      </c>
      <c r="B701" s="107" t="s">
        <v>2793</v>
      </c>
      <c r="C701" s="107" t="s">
        <v>2794</v>
      </c>
      <c r="D701" s="107" t="s">
        <v>2737</v>
      </c>
      <c r="E701" s="107" t="s">
        <v>266</v>
      </c>
      <c r="F701" s="107" t="s">
        <v>2</v>
      </c>
      <c r="G701" s="25">
        <v>22.99</v>
      </c>
      <c r="H701" s="109">
        <v>0.22</v>
      </c>
      <c r="I701" s="25">
        <f t="shared" si="31"/>
        <v>17.93</v>
      </c>
      <c r="J701" s="154"/>
      <c r="K701" s="25">
        <f t="shared" si="30"/>
        <v>0</v>
      </c>
      <c r="L701" s="107" t="s">
        <v>3325</v>
      </c>
      <c r="M701" s="107" t="s">
        <v>100</v>
      </c>
      <c r="N701" s="111" t="s">
        <v>53</v>
      </c>
      <c r="O701" s="123"/>
    </row>
    <row r="702" spans="1:15">
      <c r="A702" s="107" t="s">
        <v>2795</v>
      </c>
      <c r="B702" s="107" t="s">
        <v>2796</v>
      </c>
      <c r="C702" s="107" t="s">
        <v>2797</v>
      </c>
      <c r="D702" s="107" t="s">
        <v>0</v>
      </c>
      <c r="E702" s="107" t="s">
        <v>2561</v>
      </c>
      <c r="F702" s="107" t="s">
        <v>2</v>
      </c>
      <c r="G702" s="25">
        <v>19.989999999999998</v>
      </c>
      <c r="H702" s="109">
        <v>0.22</v>
      </c>
      <c r="I702" s="25">
        <f t="shared" si="31"/>
        <v>15.59</v>
      </c>
      <c r="J702" s="154"/>
      <c r="K702" s="25">
        <f t="shared" si="30"/>
        <v>0</v>
      </c>
      <c r="L702" s="107" t="s">
        <v>3326</v>
      </c>
      <c r="M702" s="107" t="s">
        <v>193</v>
      </c>
      <c r="N702" s="111" t="s">
        <v>300</v>
      </c>
      <c r="O702" s="123"/>
    </row>
    <row r="703" spans="1:15">
      <c r="A703" s="107" t="s">
        <v>2798</v>
      </c>
      <c r="B703" s="107" t="s">
        <v>2799</v>
      </c>
      <c r="C703" s="107" t="s">
        <v>2800</v>
      </c>
      <c r="D703" s="107" t="s">
        <v>0</v>
      </c>
      <c r="E703" s="107" t="s">
        <v>969</v>
      </c>
      <c r="F703" s="107" t="s">
        <v>2</v>
      </c>
      <c r="G703" s="25">
        <v>12.99</v>
      </c>
      <c r="H703" s="109">
        <v>0.22</v>
      </c>
      <c r="I703" s="25">
        <f t="shared" si="31"/>
        <v>10.130000000000001</v>
      </c>
      <c r="J703" s="154"/>
      <c r="K703" s="25">
        <f t="shared" si="30"/>
        <v>0</v>
      </c>
      <c r="L703" s="107" t="s">
        <v>3326</v>
      </c>
      <c r="M703" s="107" t="s">
        <v>193</v>
      </c>
      <c r="N703" s="111" t="s">
        <v>180</v>
      </c>
      <c r="O703" s="123"/>
    </row>
    <row r="704" spans="1:15">
      <c r="A704" s="107" t="s">
        <v>2801</v>
      </c>
      <c r="B704" s="107" t="s">
        <v>2802</v>
      </c>
      <c r="C704" s="107" t="s">
        <v>2560</v>
      </c>
      <c r="D704" s="107" t="s">
        <v>0</v>
      </c>
      <c r="E704" s="107" t="s">
        <v>2561</v>
      </c>
      <c r="F704" s="107" t="s">
        <v>2</v>
      </c>
      <c r="G704" s="25">
        <v>24.99</v>
      </c>
      <c r="H704" s="109">
        <v>0.22</v>
      </c>
      <c r="I704" s="25">
        <f t="shared" si="31"/>
        <v>19.489999999999998</v>
      </c>
      <c r="J704" s="154"/>
      <c r="K704" s="25">
        <f t="shared" si="30"/>
        <v>0</v>
      </c>
      <c r="L704" s="107" t="s">
        <v>3327</v>
      </c>
      <c r="M704" s="107" t="s">
        <v>289</v>
      </c>
      <c r="N704" s="111" t="s">
        <v>552</v>
      </c>
      <c r="O704" s="123"/>
    </row>
    <row r="705" spans="1:15">
      <c r="A705" s="107" t="s">
        <v>3181</v>
      </c>
      <c r="B705" s="107" t="s">
        <v>3182</v>
      </c>
      <c r="C705" s="107" t="s">
        <v>3183</v>
      </c>
      <c r="D705" s="107" t="s">
        <v>0</v>
      </c>
      <c r="E705" s="107" t="s">
        <v>86</v>
      </c>
      <c r="F705" s="107" t="s">
        <v>2</v>
      </c>
      <c r="G705" s="25">
        <v>16.989999999999998</v>
      </c>
      <c r="H705" s="109">
        <v>0.22</v>
      </c>
      <c r="I705" s="25">
        <f t="shared" si="31"/>
        <v>13.25</v>
      </c>
      <c r="J705" s="154"/>
      <c r="K705" s="25">
        <f t="shared" si="30"/>
        <v>0</v>
      </c>
      <c r="L705" s="107" t="s">
        <v>3339</v>
      </c>
      <c r="M705" s="107" t="s">
        <v>17</v>
      </c>
      <c r="N705" s="111" t="s">
        <v>59</v>
      </c>
      <c r="O705" s="123"/>
    </row>
    <row r="706" spans="1:15">
      <c r="A706" s="119" t="s">
        <v>2803</v>
      </c>
      <c r="B706" s="119" t="s">
        <v>2804</v>
      </c>
      <c r="C706" s="119" t="s">
        <v>2805</v>
      </c>
      <c r="D706" s="119" t="s">
        <v>2806</v>
      </c>
      <c r="E706" s="119" t="s">
        <v>2506</v>
      </c>
      <c r="F706" s="119" t="s">
        <v>2</v>
      </c>
      <c r="G706" s="120">
        <v>14.99</v>
      </c>
      <c r="H706" s="121">
        <v>0.22</v>
      </c>
      <c r="I706" s="120">
        <f t="shared" si="31"/>
        <v>11.69</v>
      </c>
      <c r="J706" s="153"/>
      <c r="K706" s="120">
        <f t="shared" si="30"/>
        <v>0</v>
      </c>
      <c r="L706" s="119" t="s">
        <v>3328</v>
      </c>
      <c r="M706" s="119" t="s">
        <v>270</v>
      </c>
      <c r="N706" s="122" t="s">
        <v>433</v>
      </c>
      <c r="O706" s="123"/>
    </row>
    <row r="707" spans="1:15">
      <c r="A707" s="119" t="s">
        <v>2807</v>
      </c>
      <c r="B707" s="119" t="s">
        <v>2808</v>
      </c>
      <c r="C707" s="119" t="s">
        <v>2809</v>
      </c>
      <c r="D707" s="119" t="s">
        <v>0</v>
      </c>
      <c r="E707" s="119" t="s">
        <v>109</v>
      </c>
      <c r="F707" s="119" t="s">
        <v>2</v>
      </c>
      <c r="G707" s="120">
        <v>17.989999999999998</v>
      </c>
      <c r="H707" s="121">
        <v>0.22</v>
      </c>
      <c r="I707" s="120">
        <f t="shared" si="31"/>
        <v>14.03</v>
      </c>
      <c r="J707" s="153"/>
      <c r="K707" s="120">
        <f t="shared" si="30"/>
        <v>0</v>
      </c>
      <c r="L707" s="119" t="s">
        <v>3329</v>
      </c>
      <c r="M707" s="119" t="s">
        <v>100</v>
      </c>
      <c r="N707" s="122" t="s">
        <v>101</v>
      </c>
      <c r="O707" s="123"/>
    </row>
    <row r="708" spans="1:15">
      <c r="A708" s="107" t="s">
        <v>666</v>
      </c>
      <c r="B708" s="107" t="s">
        <v>667</v>
      </c>
      <c r="C708" s="107" t="s">
        <v>668</v>
      </c>
      <c r="D708" s="107" t="s">
        <v>0</v>
      </c>
      <c r="E708" s="107" t="s">
        <v>669</v>
      </c>
      <c r="F708" s="107" t="s">
        <v>2</v>
      </c>
      <c r="G708" s="25">
        <v>19.989999999999998</v>
      </c>
      <c r="H708" s="109">
        <v>0.22</v>
      </c>
      <c r="I708" s="25">
        <f t="shared" si="31"/>
        <v>15.59</v>
      </c>
      <c r="J708" s="154"/>
      <c r="K708" s="25">
        <f t="shared" si="30"/>
        <v>0</v>
      </c>
      <c r="L708" s="107" t="s">
        <v>3330</v>
      </c>
      <c r="M708" s="107" t="s">
        <v>17</v>
      </c>
      <c r="N708" s="111" t="s">
        <v>401</v>
      </c>
      <c r="O708" s="123"/>
    </row>
    <row r="709" spans="1:15">
      <c r="A709" s="119" t="s">
        <v>185</v>
      </c>
      <c r="B709" s="119" t="s">
        <v>186</v>
      </c>
      <c r="C709" s="119" t="s">
        <v>187</v>
      </c>
      <c r="D709" s="119" t="s">
        <v>0</v>
      </c>
      <c r="E709" s="119" t="s">
        <v>151</v>
      </c>
      <c r="F709" s="119" t="s">
        <v>2</v>
      </c>
      <c r="G709" s="120">
        <v>19.95</v>
      </c>
      <c r="H709" s="121">
        <v>0.22</v>
      </c>
      <c r="I709" s="120">
        <f t="shared" si="31"/>
        <v>15.56</v>
      </c>
      <c r="J709" s="153"/>
      <c r="K709" s="120">
        <f t="shared" si="30"/>
        <v>0</v>
      </c>
      <c r="L709" s="119" t="s">
        <v>3340</v>
      </c>
      <c r="M709" s="119" t="s">
        <v>17</v>
      </c>
      <c r="N709" s="122" t="s">
        <v>30</v>
      </c>
      <c r="O709" s="123"/>
    </row>
    <row r="710" spans="1:15">
      <c r="A710" s="107" t="s">
        <v>3184</v>
      </c>
      <c r="B710" s="107" t="s">
        <v>3185</v>
      </c>
      <c r="C710" s="107" t="s">
        <v>3186</v>
      </c>
      <c r="D710" s="107" t="s">
        <v>0</v>
      </c>
      <c r="E710" s="107" t="s">
        <v>544</v>
      </c>
      <c r="F710" s="107" t="s">
        <v>2</v>
      </c>
      <c r="G710" s="25">
        <v>14.99</v>
      </c>
      <c r="H710" s="109">
        <v>0.22</v>
      </c>
      <c r="I710" s="25">
        <f t="shared" si="31"/>
        <v>11.69</v>
      </c>
      <c r="J710" s="154"/>
      <c r="K710" s="25">
        <f t="shared" si="30"/>
        <v>0</v>
      </c>
      <c r="L710" s="107" t="s">
        <v>3340</v>
      </c>
      <c r="M710" s="107" t="s">
        <v>11</v>
      </c>
      <c r="N710" s="111" t="s">
        <v>401</v>
      </c>
      <c r="O710" s="123"/>
    </row>
    <row r="711" spans="1:15">
      <c r="A711" s="107" t="s">
        <v>2810</v>
      </c>
      <c r="B711" s="107" t="s">
        <v>2811</v>
      </c>
      <c r="C711" s="107" t="s">
        <v>2812</v>
      </c>
      <c r="D711" s="107" t="s">
        <v>0</v>
      </c>
      <c r="E711" s="107" t="s">
        <v>665</v>
      </c>
      <c r="F711" s="107" t="s">
        <v>2</v>
      </c>
      <c r="G711" s="25">
        <v>16.989999999999998</v>
      </c>
      <c r="H711" s="109">
        <v>0.22</v>
      </c>
      <c r="I711" s="25">
        <f t="shared" si="31"/>
        <v>13.25</v>
      </c>
      <c r="J711" s="154"/>
      <c r="K711" s="25">
        <f t="shared" si="30"/>
        <v>0</v>
      </c>
      <c r="L711" s="107" t="s">
        <v>3331</v>
      </c>
      <c r="M711" s="107" t="s">
        <v>193</v>
      </c>
      <c r="N711" s="111" t="s">
        <v>625</v>
      </c>
      <c r="O711" s="123"/>
    </row>
    <row r="712" spans="1:15">
      <c r="A712" s="119" t="s">
        <v>2813</v>
      </c>
      <c r="B712" s="119" t="s">
        <v>2814</v>
      </c>
      <c r="C712" s="119" t="s">
        <v>2815</v>
      </c>
      <c r="D712" s="119" t="s">
        <v>0</v>
      </c>
      <c r="E712" s="119" t="s">
        <v>266</v>
      </c>
      <c r="F712" s="119" t="s">
        <v>2</v>
      </c>
      <c r="G712" s="120">
        <v>16.989999999999998</v>
      </c>
      <c r="H712" s="121">
        <v>0.22</v>
      </c>
      <c r="I712" s="120">
        <f t="shared" si="31"/>
        <v>13.25</v>
      </c>
      <c r="J712" s="153"/>
      <c r="K712" s="120">
        <f t="shared" si="30"/>
        <v>0</v>
      </c>
      <c r="L712" s="119" t="s">
        <v>3332</v>
      </c>
      <c r="M712" s="119" t="s">
        <v>193</v>
      </c>
      <c r="N712" s="122" t="s">
        <v>82</v>
      </c>
      <c r="O712" s="123"/>
    </row>
    <row r="713" spans="1:15">
      <c r="A713" s="107" t="s">
        <v>3187</v>
      </c>
      <c r="B713" s="107" t="s">
        <v>3188</v>
      </c>
      <c r="C713" s="107" t="s">
        <v>3189</v>
      </c>
      <c r="D713" s="107" t="s">
        <v>0</v>
      </c>
      <c r="E713" s="107" t="s">
        <v>86</v>
      </c>
      <c r="F713" s="107" t="s">
        <v>2</v>
      </c>
      <c r="G713" s="25">
        <v>35</v>
      </c>
      <c r="H713" s="109">
        <v>0.22</v>
      </c>
      <c r="I713" s="25">
        <f t="shared" si="31"/>
        <v>27.3</v>
      </c>
      <c r="J713" s="154"/>
      <c r="K713" s="25">
        <f t="shared" si="30"/>
        <v>0</v>
      </c>
      <c r="L713" s="107" t="s">
        <v>3341</v>
      </c>
      <c r="M713" s="107" t="s">
        <v>17</v>
      </c>
      <c r="N713" s="111" t="s">
        <v>123</v>
      </c>
      <c r="O713" s="123"/>
    </row>
    <row r="714" spans="1:15">
      <c r="A714" s="107" t="s">
        <v>2819</v>
      </c>
      <c r="B714" s="107" t="s">
        <v>2820</v>
      </c>
      <c r="C714" s="107" t="s">
        <v>2560</v>
      </c>
      <c r="D714" s="107" t="s">
        <v>0</v>
      </c>
      <c r="E714" s="107" t="s">
        <v>2561</v>
      </c>
      <c r="F714" s="107" t="s">
        <v>2</v>
      </c>
      <c r="G714" s="25">
        <v>16.989999999999998</v>
      </c>
      <c r="H714" s="109">
        <v>0.22</v>
      </c>
      <c r="I714" s="25">
        <f t="shared" si="31"/>
        <v>13.25</v>
      </c>
      <c r="J714" s="154"/>
      <c r="K714" s="25">
        <f t="shared" si="30"/>
        <v>0</v>
      </c>
      <c r="L714" s="107" t="s">
        <v>3364</v>
      </c>
      <c r="M714" s="107" t="s">
        <v>289</v>
      </c>
      <c r="N714" s="111" t="s">
        <v>328</v>
      </c>
      <c r="O714" s="123"/>
    </row>
    <row r="715" spans="1:15">
      <c r="A715" s="107" t="s">
        <v>2816</v>
      </c>
      <c r="B715" s="107" t="s">
        <v>2817</v>
      </c>
      <c r="C715" s="107" t="s">
        <v>2818</v>
      </c>
      <c r="D715" s="107" t="s">
        <v>2581</v>
      </c>
      <c r="E715" s="107" t="s">
        <v>86</v>
      </c>
      <c r="F715" s="107" t="s">
        <v>2</v>
      </c>
      <c r="G715" s="25">
        <v>18.989999999999998</v>
      </c>
      <c r="H715" s="109">
        <v>0.22</v>
      </c>
      <c r="I715" s="25">
        <f t="shared" si="31"/>
        <v>14.81</v>
      </c>
      <c r="J715" s="154"/>
      <c r="K715" s="25">
        <f t="shared" si="30"/>
        <v>0</v>
      </c>
      <c r="L715" s="107" t="s">
        <v>3365</v>
      </c>
      <c r="M715" s="107" t="s">
        <v>1007</v>
      </c>
      <c r="N715" s="111" t="s">
        <v>401</v>
      </c>
      <c r="O715" s="123"/>
    </row>
    <row r="716" spans="1:15">
      <c r="A716" s="119" t="s">
        <v>2821</v>
      </c>
      <c r="B716" s="119" t="s">
        <v>2822</v>
      </c>
      <c r="C716" s="119" t="s">
        <v>2805</v>
      </c>
      <c r="D716" s="119" t="s">
        <v>2823</v>
      </c>
      <c r="E716" s="119" t="s">
        <v>2506</v>
      </c>
      <c r="F716" s="119" t="s">
        <v>2</v>
      </c>
      <c r="G716" s="120">
        <v>14.99</v>
      </c>
      <c r="H716" s="121">
        <v>0.22</v>
      </c>
      <c r="I716" s="120">
        <f t="shared" si="31"/>
        <v>11.69</v>
      </c>
      <c r="J716" s="153"/>
      <c r="K716" s="120">
        <f t="shared" si="30"/>
        <v>0</v>
      </c>
      <c r="L716" s="119" t="s">
        <v>3333</v>
      </c>
      <c r="M716" s="119" t="s">
        <v>270</v>
      </c>
      <c r="N716" s="122" t="s">
        <v>401</v>
      </c>
      <c r="O716" s="123"/>
    </row>
    <row r="717" spans="1:15">
      <c r="A717" s="107" t="s">
        <v>2824</v>
      </c>
      <c r="B717" s="107" t="s">
        <v>2825</v>
      </c>
      <c r="C717" s="107" t="s">
        <v>2826</v>
      </c>
      <c r="D717" s="107" t="s">
        <v>2827</v>
      </c>
      <c r="E717" s="107" t="s">
        <v>947</v>
      </c>
      <c r="F717" s="107" t="s">
        <v>2</v>
      </c>
      <c r="G717" s="25">
        <v>17.989999999999998</v>
      </c>
      <c r="H717" s="109">
        <v>0.22</v>
      </c>
      <c r="I717" s="25">
        <f t="shared" si="31"/>
        <v>14.03</v>
      </c>
      <c r="J717" s="154"/>
      <c r="K717" s="25">
        <f t="shared" si="30"/>
        <v>0</v>
      </c>
      <c r="L717" s="107" t="s">
        <v>3333</v>
      </c>
      <c r="M717" s="107" t="s">
        <v>193</v>
      </c>
      <c r="N717" s="111" t="s">
        <v>59</v>
      </c>
      <c r="O717" s="123"/>
    </row>
    <row r="718" spans="1:15">
      <c r="A718" s="107" t="s">
        <v>2828</v>
      </c>
      <c r="B718" s="107" t="s">
        <v>2829</v>
      </c>
      <c r="C718" s="107" t="s">
        <v>2826</v>
      </c>
      <c r="D718" s="107" t="s">
        <v>2827</v>
      </c>
      <c r="E718" s="107" t="s">
        <v>947</v>
      </c>
      <c r="F718" s="107" t="s">
        <v>2</v>
      </c>
      <c r="G718" s="25">
        <v>17.989999999999998</v>
      </c>
      <c r="H718" s="109">
        <v>0.22</v>
      </c>
      <c r="I718" s="25">
        <f t="shared" si="31"/>
        <v>14.03</v>
      </c>
      <c r="J718" s="154"/>
      <c r="K718" s="25">
        <f t="shared" si="30"/>
        <v>0</v>
      </c>
      <c r="L718" s="107" t="s">
        <v>3333</v>
      </c>
      <c r="M718" s="107" t="s">
        <v>193</v>
      </c>
      <c r="N718" s="111" t="s">
        <v>59</v>
      </c>
      <c r="O718" s="123"/>
    </row>
    <row r="719" spans="1:15">
      <c r="A719" s="107" t="s">
        <v>2830</v>
      </c>
      <c r="B719" s="107" t="s">
        <v>2831</v>
      </c>
      <c r="C719" s="107" t="s">
        <v>2832</v>
      </c>
      <c r="D719" s="107" t="s">
        <v>0</v>
      </c>
      <c r="E719" s="107" t="s">
        <v>2734</v>
      </c>
      <c r="F719" s="107" t="s">
        <v>2</v>
      </c>
      <c r="G719" s="25">
        <v>17.95</v>
      </c>
      <c r="H719" s="109">
        <v>0.22</v>
      </c>
      <c r="I719" s="25">
        <f t="shared" si="31"/>
        <v>14</v>
      </c>
      <c r="J719" s="154"/>
      <c r="K719" s="25">
        <f t="shared" si="30"/>
        <v>0</v>
      </c>
      <c r="L719" s="107" t="s">
        <v>3333</v>
      </c>
      <c r="M719" s="107" t="s">
        <v>289</v>
      </c>
      <c r="N719" s="111" t="s">
        <v>66</v>
      </c>
      <c r="O719" s="123"/>
    </row>
    <row r="720" spans="1:15">
      <c r="A720" s="107" t="s">
        <v>2833</v>
      </c>
      <c r="B720" s="107" t="s">
        <v>2834</v>
      </c>
      <c r="C720" s="107" t="s">
        <v>2835</v>
      </c>
      <c r="D720" s="107" t="s">
        <v>2700</v>
      </c>
      <c r="E720" s="107" t="s">
        <v>1286</v>
      </c>
      <c r="F720" s="107" t="s">
        <v>2</v>
      </c>
      <c r="G720" s="25">
        <v>11.99</v>
      </c>
      <c r="H720" s="109">
        <v>0.22</v>
      </c>
      <c r="I720" s="25">
        <f t="shared" si="31"/>
        <v>9.35</v>
      </c>
      <c r="J720" s="154"/>
      <c r="K720" s="25">
        <f t="shared" si="30"/>
        <v>0</v>
      </c>
      <c r="L720" s="107" t="s">
        <v>3333</v>
      </c>
      <c r="M720" s="107" t="s">
        <v>1399</v>
      </c>
      <c r="N720" s="111" t="s">
        <v>142</v>
      </c>
      <c r="O720" s="123"/>
    </row>
    <row r="721" spans="1:15">
      <c r="A721" s="107" t="s">
        <v>2836</v>
      </c>
      <c r="B721" s="107" t="s">
        <v>2837</v>
      </c>
      <c r="C721" s="107" t="s">
        <v>2560</v>
      </c>
      <c r="D721" s="107" t="s">
        <v>0</v>
      </c>
      <c r="E721" s="107" t="s">
        <v>2561</v>
      </c>
      <c r="F721" s="107" t="s">
        <v>2</v>
      </c>
      <c r="G721" s="25">
        <v>24.99</v>
      </c>
      <c r="H721" s="109">
        <v>0.22</v>
      </c>
      <c r="I721" s="25">
        <f t="shared" si="31"/>
        <v>19.489999999999998</v>
      </c>
      <c r="J721" s="154"/>
      <c r="K721" s="25">
        <f t="shared" si="30"/>
        <v>0</v>
      </c>
      <c r="L721" s="107" t="s">
        <v>3334</v>
      </c>
      <c r="M721" s="107" t="s">
        <v>193</v>
      </c>
      <c r="N721" s="111" t="s">
        <v>180</v>
      </c>
      <c r="O721" s="123"/>
    </row>
    <row r="722" spans="1:15">
      <c r="A722" s="107" t="s">
        <v>2838</v>
      </c>
      <c r="B722" s="107" t="s">
        <v>2839</v>
      </c>
      <c r="C722" s="107" t="s">
        <v>2840</v>
      </c>
      <c r="D722" s="107" t="s">
        <v>0</v>
      </c>
      <c r="E722" s="107" t="s">
        <v>86</v>
      </c>
      <c r="F722" s="107" t="s">
        <v>2</v>
      </c>
      <c r="G722" s="25">
        <v>18.989999999999998</v>
      </c>
      <c r="H722" s="109">
        <v>0.22</v>
      </c>
      <c r="I722" s="25">
        <f t="shared" si="31"/>
        <v>14.81</v>
      </c>
      <c r="J722" s="154"/>
      <c r="K722" s="25">
        <f t="shared" si="30"/>
        <v>0</v>
      </c>
      <c r="L722" s="107" t="s">
        <v>3335</v>
      </c>
      <c r="M722" s="107" t="s">
        <v>1007</v>
      </c>
      <c r="N722" s="111" t="s">
        <v>142</v>
      </c>
      <c r="O722" s="123"/>
    </row>
    <row r="723" spans="1:15">
      <c r="A723" s="107"/>
      <c r="B723" s="107"/>
      <c r="C723" s="107"/>
      <c r="D723" s="107"/>
      <c r="E723" s="107"/>
      <c r="F723" s="107"/>
      <c r="G723" s="25"/>
      <c r="H723" s="109"/>
      <c r="I723" s="25"/>
      <c r="J723" s="154"/>
      <c r="K723" s="25"/>
      <c r="L723" s="107"/>
      <c r="M723" s="107"/>
      <c r="N723" s="111"/>
      <c r="O723" s="123"/>
    </row>
    <row r="724" spans="1:15">
      <c r="A724" s="113" t="s">
        <v>3283</v>
      </c>
      <c r="B724" s="114"/>
      <c r="C724" s="114"/>
      <c r="D724" s="114"/>
      <c r="E724" s="114"/>
      <c r="F724" s="114"/>
      <c r="G724" s="33"/>
      <c r="H724" s="115"/>
      <c r="I724" s="33"/>
      <c r="J724" s="155"/>
      <c r="K724" s="33"/>
      <c r="L724" s="114"/>
      <c r="M724" s="114"/>
      <c r="N724" s="117"/>
      <c r="O724" s="123"/>
    </row>
    <row r="725" spans="1:15">
      <c r="A725" s="107"/>
      <c r="B725" s="107"/>
      <c r="C725" s="107"/>
      <c r="D725" s="107"/>
      <c r="E725" s="107"/>
      <c r="F725" s="107"/>
      <c r="G725" s="25"/>
      <c r="H725" s="109"/>
      <c r="I725" s="25"/>
      <c r="J725" s="154"/>
      <c r="K725" s="25"/>
      <c r="L725" s="107"/>
      <c r="M725" s="107"/>
      <c r="N725" s="111"/>
      <c r="O725" s="123"/>
    </row>
    <row r="726" spans="1:15">
      <c r="A726" s="107" t="s">
        <v>357</v>
      </c>
      <c r="B726" s="107" t="s">
        <v>358</v>
      </c>
      <c r="C726" s="107" t="s">
        <v>359</v>
      </c>
      <c r="D726" s="107" t="s">
        <v>0</v>
      </c>
      <c r="E726" s="107" t="s">
        <v>45</v>
      </c>
      <c r="F726" s="107" t="s">
        <v>2</v>
      </c>
      <c r="G726" s="25">
        <v>18.989999999999998</v>
      </c>
      <c r="H726" s="109">
        <v>0.22</v>
      </c>
      <c r="I726" s="25">
        <f t="shared" ref="I726:I764" si="32">ROUND((G726*0.78),2)</f>
        <v>14.81</v>
      </c>
      <c r="J726" s="154"/>
      <c r="K726" s="25">
        <f t="shared" si="30"/>
        <v>0</v>
      </c>
      <c r="L726" s="107" t="s">
        <v>38</v>
      </c>
      <c r="M726" s="107" t="s">
        <v>4</v>
      </c>
      <c r="N726" s="111" t="s">
        <v>71</v>
      </c>
      <c r="O726" s="123"/>
    </row>
    <row r="727" spans="1:15">
      <c r="A727" s="107" t="s">
        <v>1283</v>
      </c>
      <c r="B727" s="107" t="s">
        <v>1284</v>
      </c>
      <c r="C727" s="107" t="s">
        <v>1285</v>
      </c>
      <c r="D727" s="107" t="s">
        <v>0</v>
      </c>
      <c r="E727" s="107" t="s">
        <v>1286</v>
      </c>
      <c r="F727" s="107" t="s">
        <v>2</v>
      </c>
      <c r="G727" s="25">
        <v>17.989999999999998</v>
      </c>
      <c r="H727" s="109">
        <v>0.22</v>
      </c>
      <c r="I727" s="25">
        <f t="shared" si="32"/>
        <v>14.03</v>
      </c>
      <c r="J727" s="154"/>
      <c r="K727" s="25">
        <f t="shared" ref="K727:K790" si="33">J727*I727</f>
        <v>0</v>
      </c>
      <c r="L727" s="107" t="s">
        <v>3158</v>
      </c>
      <c r="M727" s="107" t="s">
        <v>193</v>
      </c>
      <c r="N727" s="111" t="s">
        <v>405</v>
      </c>
      <c r="O727" s="123"/>
    </row>
    <row r="728" spans="1:15">
      <c r="A728" s="107" t="s">
        <v>767</v>
      </c>
      <c r="B728" s="107" t="s">
        <v>764</v>
      </c>
      <c r="C728" s="107" t="s">
        <v>768</v>
      </c>
      <c r="D728" s="107" t="s">
        <v>0</v>
      </c>
      <c r="E728" s="107" t="s">
        <v>45</v>
      </c>
      <c r="F728" s="107" t="s">
        <v>2</v>
      </c>
      <c r="G728" s="25">
        <v>17.989999999999998</v>
      </c>
      <c r="H728" s="109">
        <v>0.22</v>
      </c>
      <c r="I728" s="25">
        <f t="shared" si="32"/>
        <v>14.03</v>
      </c>
      <c r="J728" s="154"/>
      <c r="K728" s="25">
        <f t="shared" si="33"/>
        <v>0</v>
      </c>
      <c r="L728" s="107" t="s">
        <v>155</v>
      </c>
      <c r="M728" s="107" t="s">
        <v>4</v>
      </c>
      <c r="N728" s="111" t="s">
        <v>123</v>
      </c>
      <c r="O728" s="123"/>
    </row>
    <row r="729" spans="1:15">
      <c r="A729" s="119" t="s">
        <v>2932</v>
      </c>
      <c r="B729" s="119" t="s">
        <v>2933</v>
      </c>
      <c r="C729" s="119" t="s">
        <v>2934</v>
      </c>
      <c r="D729" s="119" t="s">
        <v>0</v>
      </c>
      <c r="E729" s="119" t="s">
        <v>151</v>
      </c>
      <c r="F729" s="119" t="s">
        <v>2</v>
      </c>
      <c r="G729" s="120">
        <v>17.989999999999998</v>
      </c>
      <c r="H729" s="121">
        <v>0.22</v>
      </c>
      <c r="I729" s="120">
        <f t="shared" si="32"/>
        <v>14.03</v>
      </c>
      <c r="J729" s="153"/>
      <c r="K729" s="120">
        <f t="shared" si="33"/>
        <v>0</v>
      </c>
      <c r="L729" s="119" t="s">
        <v>155</v>
      </c>
      <c r="M729" s="119" t="s">
        <v>17</v>
      </c>
      <c r="N729" s="122" t="s">
        <v>59</v>
      </c>
      <c r="O729" s="123"/>
    </row>
    <row r="730" spans="1:15">
      <c r="A730" s="119" t="s">
        <v>152</v>
      </c>
      <c r="B730" s="119" t="s">
        <v>153</v>
      </c>
      <c r="C730" s="119" t="s">
        <v>154</v>
      </c>
      <c r="D730" s="119" t="s">
        <v>0</v>
      </c>
      <c r="E730" s="119" t="s">
        <v>16</v>
      </c>
      <c r="F730" s="119" t="s">
        <v>2</v>
      </c>
      <c r="G730" s="120">
        <v>18.989999999999998</v>
      </c>
      <c r="H730" s="121">
        <v>0.22</v>
      </c>
      <c r="I730" s="120">
        <f t="shared" si="32"/>
        <v>14.81</v>
      </c>
      <c r="J730" s="153"/>
      <c r="K730" s="120">
        <f t="shared" si="33"/>
        <v>0</v>
      </c>
      <c r="L730" s="119" t="s">
        <v>155</v>
      </c>
      <c r="M730" s="119" t="s">
        <v>17</v>
      </c>
      <c r="N730" s="122" t="s">
        <v>64</v>
      </c>
      <c r="O730" s="123"/>
    </row>
    <row r="731" spans="1:15">
      <c r="A731" s="107" t="s">
        <v>754</v>
      </c>
      <c r="B731" s="107" t="s">
        <v>755</v>
      </c>
      <c r="C731" s="107" t="s">
        <v>756</v>
      </c>
      <c r="D731" s="107" t="s">
        <v>0</v>
      </c>
      <c r="E731" s="107" t="s">
        <v>79</v>
      </c>
      <c r="F731" s="107" t="s">
        <v>2</v>
      </c>
      <c r="G731" s="25">
        <v>18.989999999999998</v>
      </c>
      <c r="H731" s="109">
        <v>0.22</v>
      </c>
      <c r="I731" s="25">
        <f t="shared" si="32"/>
        <v>14.81</v>
      </c>
      <c r="J731" s="154"/>
      <c r="K731" s="25">
        <f t="shared" si="33"/>
        <v>0</v>
      </c>
      <c r="L731" s="107" t="s">
        <v>155</v>
      </c>
      <c r="M731" s="107" t="s">
        <v>4</v>
      </c>
      <c r="N731" s="111" t="s">
        <v>46</v>
      </c>
      <c r="O731" s="123"/>
    </row>
    <row r="732" spans="1:15">
      <c r="A732" s="107" t="s">
        <v>773</v>
      </c>
      <c r="B732" s="107" t="s">
        <v>774</v>
      </c>
      <c r="C732" s="107" t="s">
        <v>775</v>
      </c>
      <c r="D732" s="107" t="s">
        <v>776</v>
      </c>
      <c r="E732" s="107" t="s">
        <v>777</v>
      </c>
      <c r="F732" s="107" t="s">
        <v>2</v>
      </c>
      <c r="G732" s="25">
        <v>16.989999999999998</v>
      </c>
      <c r="H732" s="109">
        <v>0.22</v>
      </c>
      <c r="I732" s="25">
        <f t="shared" si="32"/>
        <v>13.25</v>
      </c>
      <c r="J732" s="154"/>
      <c r="K732" s="25">
        <f t="shared" si="33"/>
        <v>0</v>
      </c>
      <c r="L732" s="107" t="s">
        <v>155</v>
      </c>
      <c r="M732" s="107" t="s">
        <v>17</v>
      </c>
      <c r="N732" s="111" t="s">
        <v>123</v>
      </c>
      <c r="O732" s="123"/>
    </row>
    <row r="733" spans="1:15">
      <c r="A733" s="107" t="s">
        <v>2938</v>
      </c>
      <c r="B733" s="107" t="s">
        <v>2939</v>
      </c>
      <c r="C733" s="107" t="s">
        <v>2940</v>
      </c>
      <c r="D733" s="107" t="s">
        <v>2941</v>
      </c>
      <c r="E733" s="107" t="s">
        <v>952</v>
      </c>
      <c r="F733" s="107" t="s">
        <v>2</v>
      </c>
      <c r="G733" s="25">
        <v>16.989999999999998</v>
      </c>
      <c r="H733" s="109">
        <v>0.22</v>
      </c>
      <c r="I733" s="25">
        <f t="shared" si="32"/>
        <v>13.25</v>
      </c>
      <c r="J733" s="154"/>
      <c r="K733" s="25">
        <f t="shared" si="33"/>
        <v>0</v>
      </c>
      <c r="L733" s="107" t="s">
        <v>155</v>
      </c>
      <c r="M733" s="107" t="s">
        <v>193</v>
      </c>
      <c r="N733" s="111" t="s">
        <v>262</v>
      </c>
      <c r="O733" s="123"/>
    </row>
    <row r="734" spans="1:15">
      <c r="A734" s="107" t="s">
        <v>738</v>
      </c>
      <c r="B734" s="107" t="s">
        <v>739</v>
      </c>
      <c r="C734" s="107" t="s">
        <v>740</v>
      </c>
      <c r="D734" s="107" t="s">
        <v>0</v>
      </c>
      <c r="E734" s="107" t="s">
        <v>58</v>
      </c>
      <c r="F734" s="107" t="s">
        <v>2</v>
      </c>
      <c r="G734" s="25">
        <v>17.989999999999998</v>
      </c>
      <c r="H734" s="109">
        <v>0.22</v>
      </c>
      <c r="I734" s="25">
        <f t="shared" si="32"/>
        <v>14.03</v>
      </c>
      <c r="J734" s="154"/>
      <c r="K734" s="25">
        <f t="shared" si="33"/>
        <v>0</v>
      </c>
      <c r="L734" s="107" t="s">
        <v>155</v>
      </c>
      <c r="M734" s="107" t="s">
        <v>52</v>
      </c>
      <c r="N734" s="111" t="s">
        <v>115</v>
      </c>
      <c r="O734" s="123"/>
    </row>
    <row r="735" spans="1:15">
      <c r="A735" s="107" t="s">
        <v>731</v>
      </c>
      <c r="B735" s="107" t="s">
        <v>732</v>
      </c>
      <c r="C735" s="107" t="s">
        <v>733</v>
      </c>
      <c r="D735" s="107" t="s">
        <v>0</v>
      </c>
      <c r="E735" s="107" t="s">
        <v>136</v>
      </c>
      <c r="F735" s="107" t="s">
        <v>2</v>
      </c>
      <c r="G735" s="25">
        <v>17.989999999999998</v>
      </c>
      <c r="H735" s="109">
        <v>0.22</v>
      </c>
      <c r="I735" s="25">
        <f t="shared" si="32"/>
        <v>14.03</v>
      </c>
      <c r="J735" s="154"/>
      <c r="K735" s="25">
        <f t="shared" si="33"/>
        <v>0</v>
      </c>
      <c r="L735" s="107" t="s">
        <v>734</v>
      </c>
      <c r="M735" s="107" t="s">
        <v>52</v>
      </c>
      <c r="N735" s="111" t="s">
        <v>262</v>
      </c>
      <c r="O735" s="123"/>
    </row>
    <row r="736" spans="1:15">
      <c r="A736" s="107" t="s">
        <v>757</v>
      </c>
      <c r="B736" s="107" t="s">
        <v>758</v>
      </c>
      <c r="C736" s="107" t="s">
        <v>759</v>
      </c>
      <c r="D736" s="107" t="s">
        <v>0</v>
      </c>
      <c r="E736" s="107" t="s">
        <v>159</v>
      </c>
      <c r="F736" s="107" t="s">
        <v>2</v>
      </c>
      <c r="G736" s="25">
        <v>18.989999999999998</v>
      </c>
      <c r="H736" s="109">
        <v>0.22</v>
      </c>
      <c r="I736" s="25">
        <f t="shared" si="32"/>
        <v>14.81</v>
      </c>
      <c r="J736" s="154"/>
      <c r="K736" s="25">
        <f t="shared" si="33"/>
        <v>0</v>
      </c>
      <c r="L736" s="107" t="s">
        <v>155</v>
      </c>
      <c r="M736" s="107" t="s">
        <v>17</v>
      </c>
      <c r="N736" s="111" t="s">
        <v>405</v>
      </c>
      <c r="O736" s="123"/>
    </row>
    <row r="737" spans="1:15">
      <c r="A737" s="119" t="s">
        <v>3155</v>
      </c>
      <c r="B737" s="119" t="s">
        <v>3156</v>
      </c>
      <c r="C737" s="119" t="s">
        <v>1099</v>
      </c>
      <c r="D737" s="119" t="s">
        <v>3157</v>
      </c>
      <c r="E737" s="119" t="s">
        <v>1770</v>
      </c>
      <c r="F737" s="119" t="s">
        <v>2</v>
      </c>
      <c r="G737" s="120">
        <v>17.989999999999998</v>
      </c>
      <c r="H737" s="121">
        <v>0.22</v>
      </c>
      <c r="I737" s="120">
        <f t="shared" si="32"/>
        <v>14.03</v>
      </c>
      <c r="J737" s="153"/>
      <c r="K737" s="120">
        <f t="shared" si="33"/>
        <v>0</v>
      </c>
      <c r="L737" s="119" t="s">
        <v>3158</v>
      </c>
      <c r="M737" s="119" t="s">
        <v>270</v>
      </c>
      <c r="N737" s="122" t="s">
        <v>332</v>
      </c>
      <c r="O737" s="123"/>
    </row>
    <row r="738" spans="1:15">
      <c r="A738" s="119" t="s">
        <v>2929</v>
      </c>
      <c r="B738" s="119" t="s">
        <v>2930</v>
      </c>
      <c r="C738" s="119" t="s">
        <v>2931</v>
      </c>
      <c r="D738" s="119" t="s">
        <v>2930</v>
      </c>
      <c r="E738" s="119" t="s">
        <v>159</v>
      </c>
      <c r="F738" s="119" t="s">
        <v>2</v>
      </c>
      <c r="G738" s="120">
        <v>17.989999999999998</v>
      </c>
      <c r="H738" s="121">
        <v>0.22</v>
      </c>
      <c r="I738" s="120">
        <f t="shared" si="32"/>
        <v>14.03</v>
      </c>
      <c r="J738" s="153"/>
      <c r="K738" s="120">
        <f t="shared" si="33"/>
        <v>0</v>
      </c>
      <c r="L738" s="119" t="s">
        <v>155</v>
      </c>
      <c r="M738" s="119" t="s">
        <v>100</v>
      </c>
      <c r="N738" s="122" t="s">
        <v>64</v>
      </c>
      <c r="O738" s="123"/>
    </row>
    <row r="739" spans="1:15">
      <c r="A739" s="119" t="s">
        <v>2935</v>
      </c>
      <c r="B739" s="119" t="s">
        <v>2936</v>
      </c>
      <c r="C739" s="119" t="s">
        <v>2931</v>
      </c>
      <c r="D739" s="119" t="s">
        <v>2937</v>
      </c>
      <c r="E739" s="119" t="s">
        <v>159</v>
      </c>
      <c r="F739" s="119" t="s">
        <v>2</v>
      </c>
      <c r="G739" s="120">
        <v>16.989999999999998</v>
      </c>
      <c r="H739" s="121">
        <v>0.22</v>
      </c>
      <c r="I739" s="120">
        <f t="shared" si="32"/>
        <v>13.25</v>
      </c>
      <c r="J739" s="153"/>
      <c r="K739" s="120">
        <f t="shared" si="33"/>
        <v>0</v>
      </c>
      <c r="L739" s="119" t="s">
        <v>155</v>
      </c>
      <c r="M739" s="119" t="s">
        <v>193</v>
      </c>
      <c r="N739" s="122" t="s">
        <v>661</v>
      </c>
      <c r="O739" s="123"/>
    </row>
    <row r="740" spans="1:15">
      <c r="A740" s="119" t="s">
        <v>2925</v>
      </c>
      <c r="B740" s="119" t="s">
        <v>2926</v>
      </c>
      <c r="C740" s="119" t="s">
        <v>2927</v>
      </c>
      <c r="D740" s="119" t="s">
        <v>2928</v>
      </c>
      <c r="E740" s="119" t="s">
        <v>159</v>
      </c>
      <c r="F740" s="119" t="s">
        <v>2</v>
      </c>
      <c r="G740" s="120">
        <v>16.989999999999998</v>
      </c>
      <c r="H740" s="121">
        <v>0.22</v>
      </c>
      <c r="I740" s="120">
        <f t="shared" si="32"/>
        <v>13.25</v>
      </c>
      <c r="J740" s="153"/>
      <c r="K740" s="120">
        <f t="shared" si="33"/>
        <v>0</v>
      </c>
      <c r="L740" s="119" t="s">
        <v>734</v>
      </c>
      <c r="M740" s="119" t="s">
        <v>1193</v>
      </c>
      <c r="N740" s="122" t="s">
        <v>214</v>
      </c>
      <c r="O740" s="123"/>
    </row>
    <row r="741" spans="1:15">
      <c r="A741" s="107" t="s">
        <v>1495</v>
      </c>
      <c r="B741" s="107" t="s">
        <v>1496</v>
      </c>
      <c r="C741" s="107" t="s">
        <v>1497</v>
      </c>
      <c r="D741" s="107" t="s">
        <v>0</v>
      </c>
      <c r="E741" s="107" t="s">
        <v>223</v>
      </c>
      <c r="F741" s="107" t="s">
        <v>2</v>
      </c>
      <c r="G741" s="25">
        <v>16.989999999999998</v>
      </c>
      <c r="H741" s="109">
        <v>0.22</v>
      </c>
      <c r="I741" s="25">
        <f t="shared" si="32"/>
        <v>13.25</v>
      </c>
      <c r="J741" s="154"/>
      <c r="K741" s="25">
        <f t="shared" si="33"/>
        <v>0</v>
      </c>
      <c r="L741" s="107" t="s">
        <v>38</v>
      </c>
      <c r="M741" s="107" t="s">
        <v>193</v>
      </c>
      <c r="N741" s="111" t="s">
        <v>46</v>
      </c>
      <c r="O741" s="123"/>
    </row>
    <row r="742" spans="1:15">
      <c r="A742" s="107" t="s">
        <v>747</v>
      </c>
      <c r="B742" s="107" t="s">
        <v>748</v>
      </c>
      <c r="C742" s="107" t="s">
        <v>749</v>
      </c>
      <c r="D742" s="107" t="s">
        <v>750</v>
      </c>
      <c r="E742" s="107" t="s">
        <v>281</v>
      </c>
      <c r="F742" s="107" t="s">
        <v>2</v>
      </c>
      <c r="G742" s="25">
        <v>17.989999999999998</v>
      </c>
      <c r="H742" s="109">
        <v>0.22</v>
      </c>
      <c r="I742" s="25">
        <f t="shared" si="32"/>
        <v>14.03</v>
      </c>
      <c r="J742" s="154"/>
      <c r="K742" s="25">
        <f t="shared" si="33"/>
        <v>0</v>
      </c>
      <c r="L742" s="107" t="s">
        <v>155</v>
      </c>
      <c r="M742" s="107" t="s">
        <v>52</v>
      </c>
      <c r="N742" s="111" t="s">
        <v>175</v>
      </c>
      <c r="O742" s="123"/>
    </row>
    <row r="743" spans="1:15">
      <c r="A743" s="107" t="s">
        <v>741</v>
      </c>
      <c r="B743" s="107" t="s">
        <v>742</v>
      </c>
      <c r="C743" s="107" t="s">
        <v>743</v>
      </c>
      <c r="D743" s="107" t="s">
        <v>0</v>
      </c>
      <c r="E743" s="107" t="s">
        <v>16</v>
      </c>
      <c r="F743" s="107" t="s">
        <v>2</v>
      </c>
      <c r="G743" s="25">
        <v>17.989999999999998</v>
      </c>
      <c r="H743" s="109">
        <v>0.22</v>
      </c>
      <c r="I743" s="25">
        <f t="shared" si="32"/>
        <v>14.03</v>
      </c>
      <c r="J743" s="154"/>
      <c r="K743" s="25">
        <f t="shared" si="33"/>
        <v>0</v>
      </c>
      <c r="L743" s="107" t="s">
        <v>155</v>
      </c>
      <c r="M743" s="107" t="s">
        <v>17</v>
      </c>
      <c r="N743" s="111" t="s">
        <v>53</v>
      </c>
      <c r="O743" s="123"/>
    </row>
    <row r="744" spans="1:15">
      <c r="A744" s="107" t="s">
        <v>3159</v>
      </c>
      <c r="B744" s="107" t="s">
        <v>3160</v>
      </c>
      <c r="C744" s="107" t="s">
        <v>1598</v>
      </c>
      <c r="D744" s="107" t="s">
        <v>0</v>
      </c>
      <c r="E744" s="107" t="s">
        <v>213</v>
      </c>
      <c r="F744" s="107" t="s">
        <v>2</v>
      </c>
      <c r="G744" s="25">
        <v>16.989999999999998</v>
      </c>
      <c r="H744" s="109">
        <v>0.22</v>
      </c>
      <c r="I744" s="25">
        <f t="shared" si="32"/>
        <v>13.25</v>
      </c>
      <c r="J744" s="154"/>
      <c r="K744" s="25">
        <f t="shared" si="33"/>
        <v>0</v>
      </c>
      <c r="L744" s="107" t="s">
        <v>852</v>
      </c>
      <c r="M744" s="107" t="s">
        <v>193</v>
      </c>
      <c r="N744" s="111" t="s">
        <v>123</v>
      </c>
      <c r="O744" s="123"/>
    </row>
    <row r="745" spans="1:15">
      <c r="A745" s="107" t="s">
        <v>2945</v>
      </c>
      <c r="B745" s="107" t="s">
        <v>2946</v>
      </c>
      <c r="C745" s="107" t="s">
        <v>2947</v>
      </c>
      <c r="D745" s="107" t="s">
        <v>2948</v>
      </c>
      <c r="E745" s="107" t="s">
        <v>159</v>
      </c>
      <c r="F745" s="107" t="s">
        <v>2</v>
      </c>
      <c r="G745" s="25">
        <v>17.989999999999998</v>
      </c>
      <c r="H745" s="109">
        <v>0.22</v>
      </c>
      <c r="I745" s="25">
        <f t="shared" si="32"/>
        <v>14.03</v>
      </c>
      <c r="J745" s="154"/>
      <c r="K745" s="25">
        <f t="shared" si="33"/>
        <v>0</v>
      </c>
      <c r="L745" s="107" t="s">
        <v>155</v>
      </c>
      <c r="M745" s="107" t="s">
        <v>100</v>
      </c>
      <c r="N745" s="111" t="s">
        <v>214</v>
      </c>
      <c r="O745" s="123"/>
    </row>
    <row r="746" spans="1:15">
      <c r="A746" s="119" t="s">
        <v>160</v>
      </c>
      <c r="B746" s="119" t="s">
        <v>161</v>
      </c>
      <c r="C746" s="119" t="s">
        <v>162</v>
      </c>
      <c r="D746" s="119" t="s">
        <v>163</v>
      </c>
      <c r="E746" s="119" t="s">
        <v>10</v>
      </c>
      <c r="F746" s="119" t="s">
        <v>2</v>
      </c>
      <c r="G746" s="120">
        <v>18.989999999999998</v>
      </c>
      <c r="H746" s="121">
        <v>0.22</v>
      </c>
      <c r="I746" s="120">
        <f t="shared" si="32"/>
        <v>14.81</v>
      </c>
      <c r="J746" s="153"/>
      <c r="K746" s="120">
        <f t="shared" si="33"/>
        <v>0</v>
      </c>
      <c r="L746" s="119" t="s">
        <v>155</v>
      </c>
      <c r="M746" s="119" t="s">
        <v>11</v>
      </c>
      <c r="N746" s="122" t="s">
        <v>92</v>
      </c>
      <c r="O746" s="123"/>
    </row>
    <row r="747" spans="1:15">
      <c r="A747" s="119" t="s">
        <v>156</v>
      </c>
      <c r="B747" s="119" t="s">
        <v>157</v>
      </c>
      <c r="C747" s="119" t="s">
        <v>158</v>
      </c>
      <c r="D747" s="119" t="s">
        <v>0</v>
      </c>
      <c r="E747" s="119" t="s">
        <v>159</v>
      </c>
      <c r="F747" s="119" t="s">
        <v>2</v>
      </c>
      <c r="G747" s="120">
        <v>17.989999999999998</v>
      </c>
      <c r="H747" s="121">
        <v>0.22</v>
      </c>
      <c r="I747" s="120">
        <f t="shared" si="32"/>
        <v>14.03</v>
      </c>
      <c r="J747" s="153"/>
      <c r="K747" s="120">
        <f t="shared" si="33"/>
        <v>0</v>
      </c>
      <c r="L747" s="119" t="s">
        <v>155</v>
      </c>
      <c r="M747" s="119" t="s">
        <v>17</v>
      </c>
      <c r="N747" s="122" t="s">
        <v>71</v>
      </c>
      <c r="O747" s="123"/>
    </row>
    <row r="748" spans="1:15">
      <c r="A748" s="107" t="s">
        <v>760</v>
      </c>
      <c r="B748" s="107" t="s">
        <v>761</v>
      </c>
      <c r="C748" s="107" t="s">
        <v>762</v>
      </c>
      <c r="D748" s="107" t="s">
        <v>0</v>
      </c>
      <c r="E748" s="107" t="s">
        <v>109</v>
      </c>
      <c r="F748" s="107" t="s">
        <v>2</v>
      </c>
      <c r="G748" s="25">
        <v>17.989999999999998</v>
      </c>
      <c r="H748" s="109">
        <v>0.22</v>
      </c>
      <c r="I748" s="25">
        <f t="shared" si="32"/>
        <v>14.03</v>
      </c>
      <c r="J748" s="154"/>
      <c r="K748" s="25">
        <f t="shared" si="33"/>
        <v>0</v>
      </c>
      <c r="L748" s="107" t="s">
        <v>155</v>
      </c>
      <c r="M748" s="107" t="s">
        <v>17</v>
      </c>
      <c r="N748" s="111" t="s">
        <v>616</v>
      </c>
      <c r="O748" s="123"/>
    </row>
    <row r="749" spans="1:15">
      <c r="A749" s="107" t="s">
        <v>782</v>
      </c>
      <c r="B749" s="107" t="s">
        <v>783</v>
      </c>
      <c r="C749" s="107" t="s">
        <v>784</v>
      </c>
      <c r="D749" s="107" t="s">
        <v>0</v>
      </c>
      <c r="E749" s="107" t="s">
        <v>23</v>
      </c>
      <c r="F749" s="107" t="s">
        <v>2</v>
      </c>
      <c r="G749" s="25">
        <v>17.989999999999998</v>
      </c>
      <c r="H749" s="109">
        <v>0.22</v>
      </c>
      <c r="I749" s="25">
        <f t="shared" si="32"/>
        <v>14.03</v>
      </c>
      <c r="J749" s="154"/>
      <c r="K749" s="25">
        <f t="shared" si="33"/>
        <v>0</v>
      </c>
      <c r="L749" s="107" t="s">
        <v>155</v>
      </c>
      <c r="M749" s="107" t="s">
        <v>17</v>
      </c>
      <c r="N749" s="111" t="s">
        <v>766</v>
      </c>
      <c r="O749" s="123"/>
    </row>
    <row r="750" spans="1:15">
      <c r="A750" s="107" t="s">
        <v>744</v>
      </c>
      <c r="B750" s="107" t="s">
        <v>745</v>
      </c>
      <c r="C750" s="107" t="s">
        <v>746</v>
      </c>
      <c r="D750" s="107" t="s">
        <v>0</v>
      </c>
      <c r="E750" s="107" t="s">
        <v>244</v>
      </c>
      <c r="F750" s="107" t="s">
        <v>2</v>
      </c>
      <c r="G750" s="25">
        <v>17.989999999999998</v>
      </c>
      <c r="H750" s="109">
        <v>0.22</v>
      </c>
      <c r="I750" s="25">
        <f t="shared" si="32"/>
        <v>14.03</v>
      </c>
      <c r="J750" s="154"/>
      <c r="K750" s="25">
        <f t="shared" si="33"/>
        <v>0</v>
      </c>
      <c r="L750" s="107" t="s">
        <v>155</v>
      </c>
      <c r="M750" s="107" t="s">
        <v>52</v>
      </c>
      <c r="N750" s="111" t="s">
        <v>74</v>
      </c>
      <c r="O750" s="123"/>
    </row>
    <row r="751" spans="1:15">
      <c r="A751" s="107" t="s">
        <v>789</v>
      </c>
      <c r="B751" s="107" t="s">
        <v>790</v>
      </c>
      <c r="C751" s="107" t="s">
        <v>791</v>
      </c>
      <c r="D751" s="107" t="s">
        <v>0</v>
      </c>
      <c r="E751" s="107" t="s">
        <v>29</v>
      </c>
      <c r="F751" s="107" t="s">
        <v>2</v>
      </c>
      <c r="G751" s="25">
        <v>17.989999999999998</v>
      </c>
      <c r="H751" s="109">
        <v>0.22</v>
      </c>
      <c r="I751" s="25">
        <f t="shared" si="32"/>
        <v>14.03</v>
      </c>
      <c r="J751" s="154"/>
      <c r="K751" s="25">
        <f t="shared" si="33"/>
        <v>0</v>
      </c>
      <c r="L751" s="107" t="s">
        <v>155</v>
      </c>
      <c r="M751" s="107" t="s">
        <v>17</v>
      </c>
      <c r="N751" s="111" t="s">
        <v>12</v>
      </c>
      <c r="O751" s="123"/>
    </row>
    <row r="752" spans="1:15">
      <c r="A752" s="107" t="s">
        <v>3164</v>
      </c>
      <c r="B752" s="107" t="s">
        <v>3165</v>
      </c>
      <c r="C752" s="107" t="s">
        <v>3166</v>
      </c>
      <c r="D752" s="107" t="s">
        <v>0</v>
      </c>
      <c r="E752" s="107" t="s">
        <v>10</v>
      </c>
      <c r="F752" s="107" t="s">
        <v>2</v>
      </c>
      <c r="G752" s="25">
        <v>16.989999999999998</v>
      </c>
      <c r="H752" s="109">
        <v>0.22</v>
      </c>
      <c r="I752" s="25">
        <f t="shared" si="32"/>
        <v>13.25</v>
      </c>
      <c r="J752" s="154"/>
      <c r="K752" s="25">
        <f t="shared" si="33"/>
        <v>0</v>
      </c>
      <c r="L752" s="107" t="s">
        <v>3167</v>
      </c>
      <c r="M752" s="107" t="s">
        <v>193</v>
      </c>
      <c r="N752" s="111" t="s">
        <v>625</v>
      </c>
      <c r="O752" s="123"/>
    </row>
    <row r="753" spans="1:15">
      <c r="A753" s="107" t="s">
        <v>763</v>
      </c>
      <c r="B753" s="107" t="s">
        <v>764</v>
      </c>
      <c r="C753" s="107" t="s">
        <v>765</v>
      </c>
      <c r="D753" s="107" t="s">
        <v>0</v>
      </c>
      <c r="E753" s="107" t="s">
        <v>35</v>
      </c>
      <c r="F753" s="107" t="s">
        <v>2</v>
      </c>
      <c r="G753" s="25">
        <v>17.989999999999998</v>
      </c>
      <c r="H753" s="109">
        <v>0.22</v>
      </c>
      <c r="I753" s="25">
        <f t="shared" si="32"/>
        <v>14.03</v>
      </c>
      <c r="J753" s="154"/>
      <c r="K753" s="25">
        <f t="shared" si="33"/>
        <v>0</v>
      </c>
      <c r="L753" s="107" t="s">
        <v>155</v>
      </c>
      <c r="M753" s="107" t="s">
        <v>17</v>
      </c>
      <c r="N753" s="111" t="s">
        <v>766</v>
      </c>
      <c r="O753" s="123"/>
    </row>
    <row r="754" spans="1:15">
      <c r="A754" s="107" t="s">
        <v>792</v>
      </c>
      <c r="B754" s="107" t="s">
        <v>793</v>
      </c>
      <c r="C754" s="107" t="s">
        <v>794</v>
      </c>
      <c r="D754" s="107" t="s">
        <v>347</v>
      </c>
      <c r="E754" s="107" t="s">
        <v>151</v>
      </c>
      <c r="F754" s="107" t="s">
        <v>2</v>
      </c>
      <c r="G754" s="25">
        <v>18.989999999999998</v>
      </c>
      <c r="H754" s="109">
        <v>0.22</v>
      </c>
      <c r="I754" s="25">
        <f t="shared" si="32"/>
        <v>14.81</v>
      </c>
      <c r="J754" s="154"/>
      <c r="K754" s="25">
        <f t="shared" si="33"/>
        <v>0</v>
      </c>
      <c r="L754" s="107" t="s">
        <v>3229</v>
      </c>
      <c r="M754" s="107" t="s">
        <v>17</v>
      </c>
      <c r="N754" s="111" t="s">
        <v>512</v>
      </c>
      <c r="O754" s="123"/>
    </row>
    <row r="755" spans="1:15">
      <c r="A755" s="107" t="s">
        <v>2942</v>
      </c>
      <c r="B755" s="107" t="s">
        <v>2943</v>
      </c>
      <c r="C755" s="107" t="s">
        <v>2944</v>
      </c>
      <c r="D755" s="107" t="s">
        <v>0</v>
      </c>
      <c r="E755" s="107" t="s">
        <v>127</v>
      </c>
      <c r="F755" s="107" t="s">
        <v>2</v>
      </c>
      <c r="G755" s="25">
        <v>19.989999999999998</v>
      </c>
      <c r="H755" s="109">
        <v>0.22</v>
      </c>
      <c r="I755" s="25">
        <f t="shared" si="32"/>
        <v>15.59</v>
      </c>
      <c r="J755" s="154"/>
      <c r="K755" s="25">
        <f t="shared" si="33"/>
        <v>0</v>
      </c>
      <c r="L755" s="107" t="s">
        <v>155</v>
      </c>
      <c r="M755" s="107" t="s">
        <v>100</v>
      </c>
      <c r="N755" s="111" t="s">
        <v>180</v>
      </c>
      <c r="O755" s="123"/>
    </row>
    <row r="756" spans="1:15">
      <c r="A756" s="107" t="s">
        <v>2949</v>
      </c>
      <c r="B756" s="107" t="s">
        <v>2950</v>
      </c>
      <c r="C756" s="107" t="s">
        <v>2951</v>
      </c>
      <c r="D756" s="107" t="s">
        <v>2950</v>
      </c>
      <c r="E756" s="107" t="s">
        <v>1182</v>
      </c>
      <c r="F756" s="107" t="s">
        <v>2</v>
      </c>
      <c r="G756" s="25">
        <v>13.99</v>
      </c>
      <c r="H756" s="109">
        <v>0.22</v>
      </c>
      <c r="I756" s="25">
        <f t="shared" si="32"/>
        <v>10.91</v>
      </c>
      <c r="J756" s="154"/>
      <c r="K756" s="25">
        <f t="shared" si="33"/>
        <v>0</v>
      </c>
      <c r="L756" s="107" t="s">
        <v>155</v>
      </c>
      <c r="M756" s="107" t="s">
        <v>193</v>
      </c>
      <c r="N756" s="111" t="s">
        <v>137</v>
      </c>
      <c r="O756" s="123"/>
    </row>
    <row r="757" spans="1:15">
      <c r="A757" s="119" t="s">
        <v>778</v>
      </c>
      <c r="B757" s="119" t="s">
        <v>779</v>
      </c>
      <c r="C757" s="119" t="s">
        <v>780</v>
      </c>
      <c r="D757" s="119" t="s">
        <v>781</v>
      </c>
      <c r="E757" s="119" t="s">
        <v>159</v>
      </c>
      <c r="F757" s="119" t="s">
        <v>2</v>
      </c>
      <c r="G757" s="120">
        <v>18.989999999999998</v>
      </c>
      <c r="H757" s="121">
        <v>0.22</v>
      </c>
      <c r="I757" s="120">
        <f t="shared" si="32"/>
        <v>14.81</v>
      </c>
      <c r="J757" s="153"/>
      <c r="K757" s="120">
        <f t="shared" si="33"/>
        <v>0</v>
      </c>
      <c r="L757" s="119" t="s">
        <v>155</v>
      </c>
      <c r="M757" s="119" t="s">
        <v>17</v>
      </c>
      <c r="N757" s="122" t="s">
        <v>164</v>
      </c>
      <c r="O757" s="123"/>
    </row>
    <row r="758" spans="1:15">
      <c r="A758" s="107" t="s">
        <v>849</v>
      </c>
      <c r="B758" s="107" t="s">
        <v>850</v>
      </c>
      <c r="C758" s="107" t="s">
        <v>851</v>
      </c>
      <c r="D758" s="107" t="s">
        <v>0</v>
      </c>
      <c r="E758" s="107" t="s">
        <v>1</v>
      </c>
      <c r="F758" s="107" t="s">
        <v>2</v>
      </c>
      <c r="G758" s="25">
        <v>17.989999999999998</v>
      </c>
      <c r="H758" s="109">
        <v>0.22</v>
      </c>
      <c r="I758" s="25">
        <f t="shared" si="32"/>
        <v>14.03</v>
      </c>
      <c r="J758" s="154"/>
      <c r="K758" s="25">
        <f t="shared" si="33"/>
        <v>0</v>
      </c>
      <c r="L758" s="107" t="s">
        <v>852</v>
      </c>
      <c r="M758" s="107" t="s">
        <v>4</v>
      </c>
      <c r="N758" s="111" t="s">
        <v>5</v>
      </c>
      <c r="O758" s="123"/>
    </row>
    <row r="759" spans="1:15">
      <c r="A759" s="107" t="s">
        <v>735</v>
      </c>
      <c r="B759" s="107" t="s">
        <v>736</v>
      </c>
      <c r="C759" s="107" t="s">
        <v>737</v>
      </c>
      <c r="D759" s="107" t="s">
        <v>0</v>
      </c>
      <c r="E759" s="107" t="s">
        <v>151</v>
      </c>
      <c r="F759" s="107" t="s">
        <v>2</v>
      </c>
      <c r="G759" s="25">
        <v>17.989999999999998</v>
      </c>
      <c r="H759" s="109">
        <v>0.22</v>
      </c>
      <c r="I759" s="25">
        <f t="shared" si="32"/>
        <v>14.03</v>
      </c>
      <c r="J759" s="154"/>
      <c r="K759" s="25">
        <f t="shared" si="33"/>
        <v>0</v>
      </c>
      <c r="L759" s="107" t="s">
        <v>734</v>
      </c>
      <c r="M759" s="107" t="s">
        <v>17</v>
      </c>
      <c r="N759" s="111" t="s">
        <v>536</v>
      </c>
      <c r="O759" s="123"/>
    </row>
    <row r="760" spans="1:15">
      <c r="A760" s="107" t="s">
        <v>785</v>
      </c>
      <c r="B760" s="107" t="s">
        <v>786</v>
      </c>
      <c r="C760" s="107" t="s">
        <v>787</v>
      </c>
      <c r="D760" s="107" t="s">
        <v>788</v>
      </c>
      <c r="E760" s="107" t="s">
        <v>777</v>
      </c>
      <c r="F760" s="107" t="s">
        <v>2</v>
      </c>
      <c r="G760" s="25">
        <v>16.989999999999998</v>
      </c>
      <c r="H760" s="109">
        <v>0.22</v>
      </c>
      <c r="I760" s="25">
        <f t="shared" si="32"/>
        <v>13.25</v>
      </c>
      <c r="J760" s="154"/>
      <c r="K760" s="25">
        <f t="shared" si="33"/>
        <v>0</v>
      </c>
      <c r="L760" s="107" t="s">
        <v>155</v>
      </c>
      <c r="M760" s="107" t="s">
        <v>17</v>
      </c>
      <c r="N760" s="111" t="s">
        <v>71</v>
      </c>
      <c r="O760" s="123"/>
    </row>
    <row r="761" spans="1:15">
      <c r="A761" s="107" t="s">
        <v>751</v>
      </c>
      <c r="B761" s="107" t="s">
        <v>752</v>
      </c>
      <c r="C761" s="107" t="s">
        <v>753</v>
      </c>
      <c r="D761" s="107" t="s">
        <v>0</v>
      </c>
      <c r="E761" s="107" t="s">
        <v>45</v>
      </c>
      <c r="F761" s="107" t="s">
        <v>2</v>
      </c>
      <c r="G761" s="25">
        <v>17.989999999999998</v>
      </c>
      <c r="H761" s="109">
        <v>0.22</v>
      </c>
      <c r="I761" s="25">
        <f t="shared" si="32"/>
        <v>14.03</v>
      </c>
      <c r="J761" s="154"/>
      <c r="K761" s="25">
        <f t="shared" si="33"/>
        <v>0</v>
      </c>
      <c r="L761" s="107" t="s">
        <v>155</v>
      </c>
      <c r="M761" s="107" t="s">
        <v>4</v>
      </c>
      <c r="N761" s="111" t="s">
        <v>235</v>
      </c>
      <c r="O761" s="123"/>
    </row>
    <row r="762" spans="1:15">
      <c r="A762" s="107" t="s">
        <v>3161</v>
      </c>
      <c r="B762" s="107" t="s">
        <v>3162</v>
      </c>
      <c r="C762" s="107" t="s">
        <v>3163</v>
      </c>
      <c r="D762" s="107" t="s">
        <v>0</v>
      </c>
      <c r="E762" s="107" t="s">
        <v>1494</v>
      </c>
      <c r="F762" s="107" t="s">
        <v>2</v>
      </c>
      <c r="G762" s="25">
        <v>16.989999999999998</v>
      </c>
      <c r="H762" s="109">
        <v>0.22</v>
      </c>
      <c r="I762" s="25">
        <f t="shared" si="32"/>
        <v>13.25</v>
      </c>
      <c r="J762" s="154"/>
      <c r="K762" s="25">
        <f t="shared" si="33"/>
        <v>0</v>
      </c>
      <c r="L762" s="107" t="s">
        <v>852</v>
      </c>
      <c r="M762" s="107" t="s">
        <v>193</v>
      </c>
      <c r="N762" s="111" t="s">
        <v>123</v>
      </c>
      <c r="O762" s="123"/>
    </row>
    <row r="763" spans="1:15">
      <c r="A763" s="107" t="s">
        <v>769</v>
      </c>
      <c r="B763" s="107" t="s">
        <v>770</v>
      </c>
      <c r="C763" s="107" t="s">
        <v>771</v>
      </c>
      <c r="D763" s="107" t="s">
        <v>772</v>
      </c>
      <c r="E763" s="107" t="s">
        <v>376</v>
      </c>
      <c r="F763" s="107" t="s">
        <v>2</v>
      </c>
      <c r="G763" s="25">
        <v>17.989999999999998</v>
      </c>
      <c r="H763" s="109">
        <v>0.22</v>
      </c>
      <c r="I763" s="25">
        <f t="shared" si="32"/>
        <v>14.03</v>
      </c>
      <c r="J763" s="154"/>
      <c r="K763" s="25">
        <f t="shared" si="33"/>
        <v>0</v>
      </c>
      <c r="L763" s="107" t="s">
        <v>155</v>
      </c>
      <c r="M763" s="107" t="s">
        <v>52</v>
      </c>
      <c r="N763" s="111" t="s">
        <v>262</v>
      </c>
      <c r="O763" s="123"/>
    </row>
    <row r="764" spans="1:15">
      <c r="A764" s="119" t="s">
        <v>360</v>
      </c>
      <c r="B764" s="119" t="s">
        <v>361</v>
      </c>
      <c r="C764" s="119" t="s">
        <v>362</v>
      </c>
      <c r="D764" s="119" t="s">
        <v>0</v>
      </c>
      <c r="E764" s="119" t="s">
        <v>16</v>
      </c>
      <c r="F764" s="119" t="s">
        <v>2</v>
      </c>
      <c r="G764" s="120">
        <v>18.989999999999998</v>
      </c>
      <c r="H764" s="121">
        <v>0.22</v>
      </c>
      <c r="I764" s="120">
        <f t="shared" si="32"/>
        <v>14.81</v>
      </c>
      <c r="J764" s="153"/>
      <c r="K764" s="120">
        <f t="shared" si="33"/>
        <v>0</v>
      </c>
      <c r="L764" s="119" t="s">
        <v>38</v>
      </c>
      <c r="M764" s="119" t="s">
        <v>17</v>
      </c>
      <c r="N764" s="122" t="s">
        <v>245</v>
      </c>
      <c r="O764" s="123"/>
    </row>
    <row r="765" spans="1:15">
      <c r="A765" s="107"/>
      <c r="B765" s="107"/>
      <c r="C765" s="107"/>
      <c r="D765" s="107"/>
      <c r="E765" s="107"/>
      <c r="F765" s="107"/>
      <c r="G765" s="25"/>
      <c r="H765" s="109"/>
      <c r="I765" s="25"/>
      <c r="J765" s="154"/>
      <c r="K765" s="25"/>
      <c r="L765" s="107"/>
      <c r="M765" s="107"/>
      <c r="N765" s="111"/>
      <c r="O765" s="123"/>
    </row>
    <row r="766" spans="1:15">
      <c r="A766" s="113" t="s">
        <v>3282</v>
      </c>
      <c r="B766" s="114"/>
      <c r="C766" s="114"/>
      <c r="D766" s="114"/>
      <c r="E766" s="114"/>
      <c r="F766" s="114"/>
      <c r="G766" s="33"/>
      <c r="H766" s="115"/>
      <c r="I766" s="33"/>
      <c r="J766" s="155"/>
      <c r="K766" s="33"/>
      <c r="L766" s="114"/>
      <c r="M766" s="114"/>
      <c r="N766" s="117"/>
      <c r="O766" s="123"/>
    </row>
    <row r="767" spans="1:15">
      <c r="A767" s="107"/>
      <c r="B767" s="107"/>
      <c r="C767" s="107"/>
      <c r="D767" s="107"/>
      <c r="E767" s="107"/>
      <c r="F767" s="107"/>
      <c r="G767" s="25"/>
      <c r="H767" s="109"/>
      <c r="I767" s="25"/>
      <c r="J767" s="154"/>
      <c r="K767" s="25"/>
      <c r="L767" s="107"/>
      <c r="M767" s="107"/>
      <c r="N767" s="111"/>
      <c r="O767" s="123"/>
    </row>
    <row r="768" spans="1:15">
      <c r="A768" s="107" t="s">
        <v>1648</v>
      </c>
      <c r="B768" s="107" t="s">
        <v>1649</v>
      </c>
      <c r="C768" s="107" t="s">
        <v>1650</v>
      </c>
      <c r="D768" s="107" t="s">
        <v>0</v>
      </c>
      <c r="E768" s="107" t="s">
        <v>16</v>
      </c>
      <c r="F768" s="107" t="s">
        <v>2</v>
      </c>
      <c r="G768" s="25">
        <v>16.989999999999998</v>
      </c>
      <c r="H768" s="109">
        <v>0.22</v>
      </c>
      <c r="I768" s="25">
        <f t="shared" ref="I768:I799" si="34">ROUND((G768*0.78),2)</f>
        <v>13.25</v>
      </c>
      <c r="J768" s="154"/>
      <c r="K768" s="25">
        <f t="shared" si="33"/>
        <v>0</v>
      </c>
      <c r="L768" s="107" t="s">
        <v>3200</v>
      </c>
      <c r="M768" s="107" t="s">
        <v>193</v>
      </c>
      <c r="N768" s="111" t="s">
        <v>24</v>
      </c>
      <c r="O768" s="123"/>
    </row>
    <row r="769" spans="1:15">
      <c r="A769" s="107" t="s">
        <v>3119</v>
      </c>
      <c r="B769" s="107" t="s">
        <v>3120</v>
      </c>
      <c r="C769" s="107" t="s">
        <v>3121</v>
      </c>
      <c r="D769" s="107" t="s">
        <v>3122</v>
      </c>
      <c r="E769" s="107" t="s">
        <v>159</v>
      </c>
      <c r="F769" s="107" t="s">
        <v>2</v>
      </c>
      <c r="G769" s="25">
        <v>17.989999999999998</v>
      </c>
      <c r="H769" s="109">
        <v>0.22</v>
      </c>
      <c r="I769" s="25">
        <f t="shared" si="34"/>
        <v>14.03</v>
      </c>
      <c r="J769" s="154"/>
      <c r="K769" s="25">
        <f t="shared" si="33"/>
        <v>0</v>
      </c>
      <c r="L769" s="107" t="s">
        <v>3277</v>
      </c>
      <c r="M769" s="107" t="s">
        <v>17</v>
      </c>
      <c r="N769" s="111" t="s">
        <v>30</v>
      </c>
      <c r="O769" s="123"/>
    </row>
    <row r="770" spans="1:15">
      <c r="A770" s="107" t="s">
        <v>2952</v>
      </c>
      <c r="B770" s="107" t="s">
        <v>2953</v>
      </c>
      <c r="C770" s="107" t="s">
        <v>2914</v>
      </c>
      <c r="D770" s="107" t="s">
        <v>0</v>
      </c>
      <c r="E770" s="107" t="s">
        <v>947</v>
      </c>
      <c r="F770" s="107" t="s">
        <v>2</v>
      </c>
      <c r="G770" s="25">
        <v>16.989999999999998</v>
      </c>
      <c r="H770" s="109">
        <v>0.22</v>
      </c>
      <c r="I770" s="25">
        <f t="shared" si="34"/>
        <v>13.25</v>
      </c>
      <c r="J770" s="154"/>
      <c r="K770" s="25">
        <f t="shared" si="33"/>
        <v>0</v>
      </c>
      <c r="L770" s="107" t="s">
        <v>3270</v>
      </c>
      <c r="M770" s="107" t="s">
        <v>193</v>
      </c>
      <c r="N770" s="111" t="s">
        <v>214</v>
      </c>
      <c r="O770" s="123"/>
    </row>
    <row r="771" spans="1:15">
      <c r="A771" s="119" t="s">
        <v>2912</v>
      </c>
      <c r="B771" s="119" t="s">
        <v>2913</v>
      </c>
      <c r="C771" s="119" t="s">
        <v>2914</v>
      </c>
      <c r="D771" s="119" t="s">
        <v>0</v>
      </c>
      <c r="E771" s="119" t="s">
        <v>952</v>
      </c>
      <c r="F771" s="119" t="s">
        <v>2</v>
      </c>
      <c r="G771" s="120">
        <v>16.989999999999998</v>
      </c>
      <c r="H771" s="121">
        <v>0.22</v>
      </c>
      <c r="I771" s="120">
        <f t="shared" si="34"/>
        <v>13.25</v>
      </c>
      <c r="J771" s="153"/>
      <c r="K771" s="120">
        <f t="shared" si="33"/>
        <v>0</v>
      </c>
      <c r="L771" s="119" t="s">
        <v>2897</v>
      </c>
      <c r="M771" s="119" t="s">
        <v>193</v>
      </c>
      <c r="N771" s="122" t="s">
        <v>819</v>
      </c>
      <c r="O771" s="123"/>
    </row>
    <row r="772" spans="1:15">
      <c r="A772" s="107" t="s">
        <v>2954</v>
      </c>
      <c r="B772" s="107" t="s">
        <v>2955</v>
      </c>
      <c r="C772" s="107" t="s">
        <v>2956</v>
      </c>
      <c r="D772" s="107" t="s">
        <v>0</v>
      </c>
      <c r="E772" s="107" t="s">
        <v>197</v>
      </c>
      <c r="F772" s="107" t="s">
        <v>2</v>
      </c>
      <c r="G772" s="25">
        <v>16.989999999999998</v>
      </c>
      <c r="H772" s="109">
        <v>0.22</v>
      </c>
      <c r="I772" s="25">
        <f t="shared" si="34"/>
        <v>13.25</v>
      </c>
      <c r="J772" s="154"/>
      <c r="K772" s="25">
        <f t="shared" si="33"/>
        <v>0</v>
      </c>
      <c r="L772" s="108" t="s">
        <v>3271</v>
      </c>
      <c r="M772" s="107" t="s">
        <v>100</v>
      </c>
      <c r="N772" s="111" t="s">
        <v>214</v>
      </c>
      <c r="O772" s="123"/>
    </row>
    <row r="773" spans="1:15">
      <c r="A773" s="107" t="s">
        <v>384</v>
      </c>
      <c r="B773" s="107" t="s">
        <v>385</v>
      </c>
      <c r="C773" s="107" t="s">
        <v>386</v>
      </c>
      <c r="D773" s="107" t="s">
        <v>0</v>
      </c>
      <c r="E773" s="107" t="s">
        <v>244</v>
      </c>
      <c r="F773" s="107" t="s">
        <v>2</v>
      </c>
      <c r="G773" s="25">
        <v>16.989999999999998</v>
      </c>
      <c r="H773" s="109">
        <v>0.22</v>
      </c>
      <c r="I773" s="25">
        <f t="shared" si="34"/>
        <v>13.25</v>
      </c>
      <c r="J773" s="154"/>
      <c r="K773" s="25">
        <f t="shared" si="33"/>
        <v>0</v>
      </c>
      <c r="L773" s="107" t="s">
        <v>3206</v>
      </c>
      <c r="M773" s="107" t="s">
        <v>4</v>
      </c>
      <c r="N773" s="111" t="s">
        <v>300</v>
      </c>
      <c r="O773" s="123"/>
    </row>
    <row r="774" spans="1:15">
      <c r="A774" s="107" t="s">
        <v>1585</v>
      </c>
      <c r="B774" s="107" t="s">
        <v>1586</v>
      </c>
      <c r="C774" s="107" t="s">
        <v>1587</v>
      </c>
      <c r="D774" s="107" t="s">
        <v>0</v>
      </c>
      <c r="E774" s="107" t="s">
        <v>1588</v>
      </c>
      <c r="F774" s="107" t="s">
        <v>2</v>
      </c>
      <c r="G774" s="25">
        <v>16.989999999999998</v>
      </c>
      <c r="H774" s="109">
        <v>0.22</v>
      </c>
      <c r="I774" s="25">
        <f t="shared" si="34"/>
        <v>13.25</v>
      </c>
      <c r="J774" s="154"/>
      <c r="K774" s="25">
        <f t="shared" si="33"/>
        <v>0</v>
      </c>
      <c r="L774" s="107" t="s">
        <v>383</v>
      </c>
      <c r="M774" s="107" t="s">
        <v>193</v>
      </c>
      <c r="N774" s="111" t="s">
        <v>123</v>
      </c>
      <c r="O774" s="123"/>
    </row>
    <row r="775" spans="1:15">
      <c r="A775" s="107" t="s">
        <v>2858</v>
      </c>
      <c r="B775" s="107" t="s">
        <v>2859</v>
      </c>
      <c r="C775" s="107" t="s">
        <v>2860</v>
      </c>
      <c r="D775" s="107" t="s">
        <v>0</v>
      </c>
      <c r="E775" s="107" t="s">
        <v>1608</v>
      </c>
      <c r="F775" s="107" t="s">
        <v>2</v>
      </c>
      <c r="G775" s="25">
        <v>16.989999999999998</v>
      </c>
      <c r="H775" s="109">
        <v>0.22</v>
      </c>
      <c r="I775" s="25">
        <f t="shared" si="34"/>
        <v>13.25</v>
      </c>
      <c r="J775" s="154"/>
      <c r="K775" s="25">
        <f t="shared" si="33"/>
        <v>0</v>
      </c>
      <c r="L775" s="107" t="s">
        <v>3218</v>
      </c>
      <c r="M775" s="107" t="s">
        <v>100</v>
      </c>
      <c r="N775" s="111" t="s">
        <v>661</v>
      </c>
      <c r="O775" s="123"/>
    </row>
    <row r="776" spans="1:15">
      <c r="A776" s="107" t="s">
        <v>3102</v>
      </c>
      <c r="B776" s="107" t="s">
        <v>3103</v>
      </c>
      <c r="C776" s="107" t="s">
        <v>3104</v>
      </c>
      <c r="D776" s="107" t="s">
        <v>0</v>
      </c>
      <c r="E776" s="107" t="s">
        <v>947</v>
      </c>
      <c r="F776" s="107" t="s">
        <v>2</v>
      </c>
      <c r="G776" s="25">
        <v>16.989999999999998</v>
      </c>
      <c r="H776" s="109">
        <v>0.22</v>
      </c>
      <c r="I776" s="25">
        <f t="shared" si="34"/>
        <v>13.25</v>
      </c>
      <c r="J776" s="154"/>
      <c r="K776" s="25">
        <f t="shared" si="33"/>
        <v>0</v>
      </c>
      <c r="L776" s="107" t="s">
        <v>3237</v>
      </c>
      <c r="M776" s="107" t="s">
        <v>193</v>
      </c>
      <c r="N776" s="111" t="s">
        <v>36</v>
      </c>
      <c r="O776" s="123"/>
    </row>
    <row r="777" spans="1:15">
      <c r="A777" s="107" t="s">
        <v>708</v>
      </c>
      <c r="B777" s="107" t="s">
        <v>709</v>
      </c>
      <c r="C777" s="107" t="s">
        <v>710</v>
      </c>
      <c r="D777" s="107" t="s">
        <v>0</v>
      </c>
      <c r="E777" s="107" t="s">
        <v>202</v>
      </c>
      <c r="F777" s="107" t="s">
        <v>2</v>
      </c>
      <c r="G777" s="25">
        <v>17.989999999999998</v>
      </c>
      <c r="H777" s="109">
        <v>0.22</v>
      </c>
      <c r="I777" s="25">
        <f t="shared" si="34"/>
        <v>14.03</v>
      </c>
      <c r="J777" s="154"/>
      <c r="K777" s="25">
        <f t="shared" si="33"/>
        <v>0</v>
      </c>
      <c r="L777" s="107" t="s">
        <v>3224</v>
      </c>
      <c r="M777" s="107" t="s">
        <v>17</v>
      </c>
      <c r="N777" s="111" t="s">
        <v>71</v>
      </c>
      <c r="O777" s="123"/>
    </row>
    <row r="778" spans="1:15">
      <c r="A778" s="107" t="s">
        <v>1686</v>
      </c>
      <c r="B778" s="107" t="s">
        <v>1687</v>
      </c>
      <c r="C778" s="107" t="s">
        <v>1688</v>
      </c>
      <c r="D778" s="107" t="s">
        <v>0</v>
      </c>
      <c r="E778" s="107" t="s">
        <v>16</v>
      </c>
      <c r="F778" s="107" t="s">
        <v>2</v>
      </c>
      <c r="G778" s="25">
        <v>17.989999999999998</v>
      </c>
      <c r="H778" s="109">
        <v>0.22</v>
      </c>
      <c r="I778" s="25">
        <f t="shared" si="34"/>
        <v>14.03</v>
      </c>
      <c r="J778" s="154"/>
      <c r="K778" s="25">
        <f t="shared" si="33"/>
        <v>0</v>
      </c>
      <c r="L778" s="107" t="s">
        <v>3201</v>
      </c>
      <c r="M778" s="107" t="s">
        <v>193</v>
      </c>
      <c r="N778" s="111" t="s">
        <v>115</v>
      </c>
      <c r="O778" s="123"/>
    </row>
    <row r="779" spans="1:15">
      <c r="A779" s="119" t="s">
        <v>1577</v>
      </c>
      <c r="B779" s="119" t="s">
        <v>1578</v>
      </c>
      <c r="C779" s="119" t="s">
        <v>1579</v>
      </c>
      <c r="D779" s="119" t="s">
        <v>1580</v>
      </c>
      <c r="E779" s="119" t="s">
        <v>16</v>
      </c>
      <c r="F779" s="119" t="s">
        <v>2</v>
      </c>
      <c r="G779" s="120">
        <v>12.99</v>
      </c>
      <c r="H779" s="121">
        <v>0.22</v>
      </c>
      <c r="I779" s="120">
        <f t="shared" si="34"/>
        <v>10.130000000000001</v>
      </c>
      <c r="J779" s="153"/>
      <c r="K779" s="120">
        <f t="shared" si="33"/>
        <v>0</v>
      </c>
      <c r="L779" s="119" t="s">
        <v>383</v>
      </c>
      <c r="M779" s="119" t="s">
        <v>193</v>
      </c>
      <c r="N779" s="122" t="s">
        <v>92</v>
      </c>
      <c r="O779" s="123"/>
    </row>
    <row r="780" spans="1:15">
      <c r="A780" s="107" t="s">
        <v>3062</v>
      </c>
      <c r="B780" s="107" t="s">
        <v>3063</v>
      </c>
      <c r="C780" s="107" t="s">
        <v>3064</v>
      </c>
      <c r="D780" s="107" t="s">
        <v>3063</v>
      </c>
      <c r="E780" s="107" t="s">
        <v>947</v>
      </c>
      <c r="F780" s="107" t="s">
        <v>2</v>
      </c>
      <c r="G780" s="25">
        <v>16.989999999999998</v>
      </c>
      <c r="H780" s="109">
        <v>0.22</v>
      </c>
      <c r="I780" s="25">
        <f t="shared" si="34"/>
        <v>13.25</v>
      </c>
      <c r="J780" s="154"/>
      <c r="K780" s="25">
        <f t="shared" si="33"/>
        <v>0</v>
      </c>
      <c r="L780" s="107" t="s">
        <v>3237</v>
      </c>
      <c r="M780" s="107" t="s">
        <v>1193</v>
      </c>
      <c r="N780" s="111" t="s">
        <v>235</v>
      </c>
      <c r="O780" s="123"/>
    </row>
    <row r="781" spans="1:15">
      <c r="A781" s="107" t="s">
        <v>3108</v>
      </c>
      <c r="B781" s="107" t="s">
        <v>3109</v>
      </c>
      <c r="C781" s="107" t="s">
        <v>3064</v>
      </c>
      <c r="D781" s="107" t="s">
        <v>3063</v>
      </c>
      <c r="E781" s="107" t="s">
        <v>947</v>
      </c>
      <c r="F781" s="107" t="s">
        <v>2</v>
      </c>
      <c r="G781" s="25">
        <v>16.989999999999998</v>
      </c>
      <c r="H781" s="109">
        <v>0.22</v>
      </c>
      <c r="I781" s="25">
        <f t="shared" si="34"/>
        <v>13.25</v>
      </c>
      <c r="J781" s="154"/>
      <c r="K781" s="25">
        <f t="shared" si="33"/>
        <v>0</v>
      </c>
      <c r="L781" s="107" t="s">
        <v>3237</v>
      </c>
      <c r="M781" s="107" t="s">
        <v>1193</v>
      </c>
      <c r="N781" s="111" t="s">
        <v>552</v>
      </c>
      <c r="O781" s="123"/>
    </row>
    <row r="782" spans="1:15">
      <c r="A782" s="107" t="s">
        <v>2874</v>
      </c>
      <c r="B782" s="107" t="s">
        <v>2875</v>
      </c>
      <c r="C782" s="107" t="s">
        <v>2876</v>
      </c>
      <c r="D782" s="107" t="s">
        <v>0</v>
      </c>
      <c r="E782" s="107" t="s">
        <v>223</v>
      </c>
      <c r="F782" s="107" t="s">
        <v>2</v>
      </c>
      <c r="G782" s="25">
        <v>17.989999999999998</v>
      </c>
      <c r="H782" s="109">
        <v>0.22</v>
      </c>
      <c r="I782" s="25">
        <f t="shared" si="34"/>
        <v>14.03</v>
      </c>
      <c r="J782" s="154"/>
      <c r="K782" s="25">
        <f t="shared" si="33"/>
        <v>0</v>
      </c>
      <c r="L782" s="107" t="s">
        <v>2877</v>
      </c>
      <c r="M782" s="107" t="s">
        <v>4</v>
      </c>
      <c r="N782" s="111" t="s">
        <v>328</v>
      </c>
      <c r="O782" s="123"/>
    </row>
    <row r="783" spans="1:15">
      <c r="A783" s="119" t="s">
        <v>3030</v>
      </c>
      <c r="B783" s="119" t="s">
        <v>3031</v>
      </c>
      <c r="C783" s="119" t="s">
        <v>145</v>
      </c>
      <c r="D783" s="119" t="s">
        <v>0</v>
      </c>
      <c r="E783" s="119" t="s">
        <v>969</v>
      </c>
      <c r="F783" s="119" t="s">
        <v>2</v>
      </c>
      <c r="G783" s="120">
        <v>16.989999999999998</v>
      </c>
      <c r="H783" s="121">
        <v>0.22</v>
      </c>
      <c r="I783" s="120">
        <f t="shared" si="34"/>
        <v>13.25</v>
      </c>
      <c r="J783" s="153"/>
      <c r="K783" s="120">
        <f t="shared" si="33"/>
        <v>0</v>
      </c>
      <c r="L783" s="119" t="s">
        <v>3237</v>
      </c>
      <c r="M783" s="119" t="s">
        <v>100</v>
      </c>
      <c r="N783" s="122" t="s">
        <v>262</v>
      </c>
      <c r="O783" s="123"/>
    </row>
    <row r="784" spans="1:15">
      <c r="A784" s="119" t="s">
        <v>2871</v>
      </c>
      <c r="B784" s="119" t="s">
        <v>2872</v>
      </c>
      <c r="C784" s="119" t="s">
        <v>2873</v>
      </c>
      <c r="D784" s="119" t="s">
        <v>0</v>
      </c>
      <c r="E784" s="119" t="s">
        <v>109</v>
      </c>
      <c r="F784" s="119" t="s">
        <v>2</v>
      </c>
      <c r="G784" s="120">
        <v>16.989999999999998</v>
      </c>
      <c r="H784" s="121">
        <v>0.22</v>
      </c>
      <c r="I784" s="120">
        <f t="shared" si="34"/>
        <v>13.25</v>
      </c>
      <c r="J784" s="153"/>
      <c r="K784" s="120">
        <f t="shared" si="33"/>
        <v>0</v>
      </c>
      <c r="L784" s="119" t="s">
        <v>3219</v>
      </c>
      <c r="M784" s="119" t="s">
        <v>100</v>
      </c>
      <c r="N784" s="122" t="s">
        <v>111</v>
      </c>
      <c r="O784" s="123"/>
    </row>
    <row r="785" spans="1:15">
      <c r="A785" s="107" t="s">
        <v>324</v>
      </c>
      <c r="B785" s="107" t="s">
        <v>325</v>
      </c>
      <c r="C785" s="107" t="s">
        <v>326</v>
      </c>
      <c r="D785" s="107" t="s">
        <v>0</v>
      </c>
      <c r="E785" s="107" t="s">
        <v>86</v>
      </c>
      <c r="F785" s="107" t="s">
        <v>2</v>
      </c>
      <c r="G785" s="25">
        <v>17.989999999999998</v>
      </c>
      <c r="H785" s="109">
        <v>0.22</v>
      </c>
      <c r="I785" s="25">
        <f t="shared" si="34"/>
        <v>14.03</v>
      </c>
      <c r="J785" s="154"/>
      <c r="K785" s="25">
        <f t="shared" si="33"/>
        <v>0</v>
      </c>
      <c r="L785" s="107" t="s">
        <v>3232</v>
      </c>
      <c r="M785" s="107" t="s">
        <v>17</v>
      </c>
      <c r="N785" s="111" t="s">
        <v>328</v>
      </c>
      <c r="O785" s="123"/>
    </row>
    <row r="786" spans="1:15">
      <c r="A786" s="119" t="s">
        <v>176</v>
      </c>
      <c r="B786" s="119" t="s">
        <v>177</v>
      </c>
      <c r="C786" s="119" t="s">
        <v>178</v>
      </c>
      <c r="D786" s="119" t="s">
        <v>0</v>
      </c>
      <c r="E786" s="119" t="s">
        <v>179</v>
      </c>
      <c r="F786" s="119" t="s">
        <v>2</v>
      </c>
      <c r="G786" s="120">
        <v>17.989999999999998</v>
      </c>
      <c r="H786" s="121">
        <v>0.22</v>
      </c>
      <c r="I786" s="120">
        <f t="shared" si="34"/>
        <v>14.03</v>
      </c>
      <c r="J786" s="153"/>
      <c r="K786" s="120">
        <f t="shared" si="33"/>
        <v>0</v>
      </c>
      <c r="L786" s="119" t="s">
        <v>3279</v>
      </c>
      <c r="M786" s="119" t="s">
        <v>17</v>
      </c>
      <c r="N786" s="122" t="s">
        <v>64</v>
      </c>
      <c r="O786" s="123"/>
    </row>
    <row r="787" spans="1:15">
      <c r="A787" s="119" t="s">
        <v>3136</v>
      </c>
      <c r="B787" s="119" t="s">
        <v>3137</v>
      </c>
      <c r="C787" s="119" t="s">
        <v>3138</v>
      </c>
      <c r="D787" s="119" t="s">
        <v>0</v>
      </c>
      <c r="E787" s="119" t="s">
        <v>16</v>
      </c>
      <c r="F787" s="119" t="s">
        <v>2</v>
      </c>
      <c r="G787" s="120">
        <v>16.989999999999998</v>
      </c>
      <c r="H787" s="121">
        <v>0.22</v>
      </c>
      <c r="I787" s="120">
        <f t="shared" si="34"/>
        <v>13.25</v>
      </c>
      <c r="J787" s="153"/>
      <c r="K787" s="120">
        <f t="shared" si="33"/>
        <v>0</v>
      </c>
      <c r="L787" s="119" t="s">
        <v>3279</v>
      </c>
      <c r="M787" s="119" t="s">
        <v>1101</v>
      </c>
      <c r="N787" s="122" t="s">
        <v>24</v>
      </c>
      <c r="O787" s="123"/>
    </row>
    <row r="788" spans="1:15">
      <c r="A788" s="119" t="s">
        <v>1615</v>
      </c>
      <c r="B788" s="119" t="s">
        <v>1616</v>
      </c>
      <c r="C788" s="119" t="s">
        <v>1617</v>
      </c>
      <c r="D788" s="119" t="s">
        <v>1618</v>
      </c>
      <c r="E788" s="119" t="s">
        <v>45</v>
      </c>
      <c r="F788" s="119" t="s">
        <v>2</v>
      </c>
      <c r="G788" s="120">
        <v>16.989999999999998</v>
      </c>
      <c r="H788" s="121">
        <v>0.22</v>
      </c>
      <c r="I788" s="120">
        <f t="shared" si="34"/>
        <v>13.25</v>
      </c>
      <c r="J788" s="153"/>
      <c r="K788" s="120">
        <f t="shared" si="33"/>
        <v>0</v>
      </c>
      <c r="L788" s="119" t="s">
        <v>3201</v>
      </c>
      <c r="M788" s="119" t="s">
        <v>193</v>
      </c>
      <c r="N788" s="122" t="s">
        <v>18</v>
      </c>
      <c r="O788" s="123"/>
    </row>
    <row r="789" spans="1:15">
      <c r="A789" s="107" t="s">
        <v>3128</v>
      </c>
      <c r="B789" s="107" t="s">
        <v>3129</v>
      </c>
      <c r="C789" s="107" t="s">
        <v>3130</v>
      </c>
      <c r="D789" s="107" t="s">
        <v>0</v>
      </c>
      <c r="E789" s="107" t="s">
        <v>947</v>
      </c>
      <c r="F789" s="107" t="s">
        <v>2</v>
      </c>
      <c r="G789" s="25">
        <v>17.989999999999998</v>
      </c>
      <c r="H789" s="109">
        <v>0.22</v>
      </c>
      <c r="I789" s="25">
        <f t="shared" si="34"/>
        <v>14.03</v>
      </c>
      <c r="J789" s="154"/>
      <c r="K789" s="25">
        <f t="shared" si="33"/>
        <v>0</v>
      </c>
      <c r="L789" s="107" t="s">
        <v>3277</v>
      </c>
      <c r="M789" s="107" t="s">
        <v>1193</v>
      </c>
      <c r="N789" s="111" t="s">
        <v>552</v>
      </c>
      <c r="O789" s="123"/>
    </row>
    <row r="790" spans="1:15">
      <c r="A790" s="107" t="s">
        <v>1623</v>
      </c>
      <c r="B790" s="107" t="s">
        <v>1624</v>
      </c>
      <c r="C790" s="107" t="s">
        <v>836</v>
      </c>
      <c r="D790" s="107" t="s">
        <v>0</v>
      </c>
      <c r="E790" s="107" t="s">
        <v>10</v>
      </c>
      <c r="F790" s="107" t="s">
        <v>2</v>
      </c>
      <c r="G790" s="25">
        <v>16.989999999999998</v>
      </c>
      <c r="H790" s="109">
        <v>0.22</v>
      </c>
      <c r="I790" s="25">
        <f t="shared" si="34"/>
        <v>13.25</v>
      </c>
      <c r="J790" s="154"/>
      <c r="K790" s="25">
        <f t="shared" si="33"/>
        <v>0</v>
      </c>
      <c r="L790" s="107" t="s">
        <v>3203</v>
      </c>
      <c r="M790" s="107" t="s">
        <v>193</v>
      </c>
      <c r="N790" s="111" t="s">
        <v>552</v>
      </c>
      <c r="O790" s="123"/>
    </row>
    <row r="791" spans="1:15">
      <c r="A791" s="107" t="s">
        <v>1635</v>
      </c>
      <c r="B791" s="107" t="s">
        <v>1636</v>
      </c>
      <c r="C791" s="107" t="s">
        <v>1637</v>
      </c>
      <c r="D791" s="107" t="s">
        <v>0</v>
      </c>
      <c r="E791" s="107" t="s">
        <v>109</v>
      </c>
      <c r="F791" s="107" t="s">
        <v>2</v>
      </c>
      <c r="G791" s="25">
        <v>16.989999999999998</v>
      </c>
      <c r="H791" s="109">
        <v>0.22</v>
      </c>
      <c r="I791" s="25">
        <f t="shared" si="34"/>
        <v>13.25</v>
      </c>
      <c r="J791" s="154"/>
      <c r="K791" s="25">
        <f t="shared" ref="K791:K854" si="35">J791*I791</f>
        <v>0</v>
      </c>
      <c r="L791" s="107" t="s">
        <v>3204</v>
      </c>
      <c r="M791" s="107" t="s">
        <v>100</v>
      </c>
      <c r="N791" s="111" t="s">
        <v>245</v>
      </c>
      <c r="O791" s="123"/>
    </row>
    <row r="792" spans="1:15">
      <c r="A792" s="107" t="s">
        <v>2997</v>
      </c>
      <c r="B792" s="107" t="s">
        <v>2998</v>
      </c>
      <c r="C792" s="107" t="s">
        <v>2999</v>
      </c>
      <c r="D792" s="107" t="s">
        <v>0</v>
      </c>
      <c r="E792" s="107" t="s">
        <v>576</v>
      </c>
      <c r="F792" s="107" t="s">
        <v>2</v>
      </c>
      <c r="G792" s="25">
        <v>17.989999999999998</v>
      </c>
      <c r="H792" s="109">
        <v>0.22</v>
      </c>
      <c r="I792" s="25">
        <f t="shared" si="34"/>
        <v>14.03</v>
      </c>
      <c r="J792" s="154"/>
      <c r="K792" s="25">
        <f t="shared" si="35"/>
        <v>0</v>
      </c>
      <c r="L792" s="107" t="s">
        <v>3270</v>
      </c>
      <c r="M792" s="107" t="s">
        <v>193</v>
      </c>
      <c r="N792" s="111" t="s">
        <v>167</v>
      </c>
      <c r="O792" s="123"/>
    </row>
    <row r="793" spans="1:15">
      <c r="A793" s="107" t="s">
        <v>3050</v>
      </c>
      <c r="B793" s="107" t="s">
        <v>3051</v>
      </c>
      <c r="C793" s="107" t="s">
        <v>3052</v>
      </c>
      <c r="D793" s="107" t="s">
        <v>0</v>
      </c>
      <c r="E793" s="107" t="s">
        <v>947</v>
      </c>
      <c r="F793" s="107" t="s">
        <v>2</v>
      </c>
      <c r="G793" s="25">
        <v>17.989999999999998</v>
      </c>
      <c r="H793" s="109">
        <v>0.22</v>
      </c>
      <c r="I793" s="25">
        <f t="shared" si="34"/>
        <v>14.03</v>
      </c>
      <c r="J793" s="154"/>
      <c r="K793" s="25">
        <f t="shared" si="35"/>
        <v>0</v>
      </c>
      <c r="L793" s="107" t="s">
        <v>3237</v>
      </c>
      <c r="M793" s="107" t="s">
        <v>193</v>
      </c>
      <c r="N793" s="111" t="s">
        <v>66</v>
      </c>
      <c r="O793" s="123"/>
    </row>
    <row r="794" spans="1:15">
      <c r="A794" s="107" t="s">
        <v>2970</v>
      </c>
      <c r="B794" s="107" t="s">
        <v>2971</v>
      </c>
      <c r="C794" s="107" t="s">
        <v>2972</v>
      </c>
      <c r="D794" s="107" t="s">
        <v>0</v>
      </c>
      <c r="E794" s="107" t="s">
        <v>1553</v>
      </c>
      <c r="F794" s="107" t="s">
        <v>2</v>
      </c>
      <c r="G794" s="25">
        <v>16.989999999999998</v>
      </c>
      <c r="H794" s="109">
        <v>0.22</v>
      </c>
      <c r="I794" s="25">
        <f t="shared" si="34"/>
        <v>13.25</v>
      </c>
      <c r="J794" s="154"/>
      <c r="K794" s="25">
        <f t="shared" si="35"/>
        <v>0</v>
      </c>
      <c r="L794" s="107" t="s">
        <v>3273</v>
      </c>
      <c r="M794" s="107" t="s">
        <v>2973</v>
      </c>
      <c r="N794" s="111" t="s">
        <v>171</v>
      </c>
      <c r="O794" s="123"/>
    </row>
    <row r="795" spans="1:15">
      <c r="A795" s="107" t="s">
        <v>1462</v>
      </c>
      <c r="B795" s="107" t="s">
        <v>1463</v>
      </c>
      <c r="C795" s="107" t="s">
        <v>1464</v>
      </c>
      <c r="D795" s="107" t="s">
        <v>0</v>
      </c>
      <c r="E795" s="107" t="s">
        <v>127</v>
      </c>
      <c r="F795" s="107" t="s">
        <v>2</v>
      </c>
      <c r="G795" s="25">
        <v>15.99</v>
      </c>
      <c r="H795" s="109">
        <v>0.22</v>
      </c>
      <c r="I795" s="25">
        <f t="shared" si="34"/>
        <v>12.47</v>
      </c>
      <c r="J795" s="154"/>
      <c r="K795" s="25">
        <f t="shared" si="35"/>
        <v>0</v>
      </c>
      <c r="L795" s="107" t="s">
        <v>3236</v>
      </c>
      <c r="M795" s="107" t="s">
        <v>100</v>
      </c>
      <c r="N795" s="111" t="s">
        <v>328</v>
      </c>
      <c r="O795" s="123"/>
    </row>
    <row r="796" spans="1:15">
      <c r="A796" s="119" t="s">
        <v>2957</v>
      </c>
      <c r="B796" s="119" t="s">
        <v>2958</v>
      </c>
      <c r="C796" s="119" t="s">
        <v>2959</v>
      </c>
      <c r="D796" s="119" t="s">
        <v>0</v>
      </c>
      <c r="E796" s="119" t="s">
        <v>10</v>
      </c>
      <c r="F796" s="119" t="s">
        <v>2</v>
      </c>
      <c r="G796" s="120">
        <v>16.989999999999998</v>
      </c>
      <c r="H796" s="121">
        <v>0.22</v>
      </c>
      <c r="I796" s="120">
        <f t="shared" si="34"/>
        <v>13.25</v>
      </c>
      <c r="J796" s="153"/>
      <c r="K796" s="120">
        <f t="shared" si="35"/>
        <v>0</v>
      </c>
      <c r="L796" s="119" t="s">
        <v>3271</v>
      </c>
      <c r="M796" s="119" t="s">
        <v>193</v>
      </c>
      <c r="N796" s="122" t="s">
        <v>405</v>
      </c>
      <c r="O796" s="123"/>
    </row>
    <row r="797" spans="1:15">
      <c r="A797" s="107" t="s">
        <v>699</v>
      </c>
      <c r="B797" s="107" t="s">
        <v>700</v>
      </c>
      <c r="C797" s="107" t="s">
        <v>701</v>
      </c>
      <c r="D797" s="107" t="s">
        <v>0</v>
      </c>
      <c r="E797" s="107" t="s">
        <v>136</v>
      </c>
      <c r="F797" s="107" t="s">
        <v>2</v>
      </c>
      <c r="G797" s="25">
        <v>17.989999999999998</v>
      </c>
      <c r="H797" s="109">
        <v>0.22</v>
      </c>
      <c r="I797" s="25">
        <f t="shared" si="34"/>
        <v>14.03</v>
      </c>
      <c r="J797" s="154"/>
      <c r="K797" s="25">
        <f t="shared" si="35"/>
        <v>0</v>
      </c>
      <c r="L797" s="107" t="s">
        <v>3220</v>
      </c>
      <c r="M797" s="107" t="s">
        <v>52</v>
      </c>
      <c r="N797" s="111" t="s">
        <v>82</v>
      </c>
      <c r="O797" s="123"/>
    </row>
    <row r="798" spans="1:15">
      <c r="A798" s="119" t="s">
        <v>3080</v>
      </c>
      <c r="B798" s="119" t="s">
        <v>3081</v>
      </c>
      <c r="C798" s="119" t="s">
        <v>3082</v>
      </c>
      <c r="D798" s="119" t="s">
        <v>3081</v>
      </c>
      <c r="E798" s="119" t="s">
        <v>136</v>
      </c>
      <c r="F798" s="119" t="s">
        <v>2</v>
      </c>
      <c r="G798" s="120">
        <v>16.989999999999998</v>
      </c>
      <c r="H798" s="121">
        <v>0.22</v>
      </c>
      <c r="I798" s="120">
        <f t="shared" si="34"/>
        <v>13.25</v>
      </c>
      <c r="J798" s="153"/>
      <c r="K798" s="120">
        <f t="shared" si="35"/>
        <v>0</v>
      </c>
      <c r="L798" s="119" t="s">
        <v>3237</v>
      </c>
      <c r="M798" s="119" t="s">
        <v>193</v>
      </c>
      <c r="N798" s="122" t="s">
        <v>328</v>
      </c>
      <c r="O798" s="123"/>
    </row>
    <row r="799" spans="1:15">
      <c r="A799" s="107" t="s">
        <v>809</v>
      </c>
      <c r="B799" s="107" t="s">
        <v>810</v>
      </c>
      <c r="C799" s="107" t="s">
        <v>811</v>
      </c>
      <c r="D799" s="107" t="s">
        <v>0</v>
      </c>
      <c r="E799" s="107" t="s">
        <v>595</v>
      </c>
      <c r="F799" s="107" t="s">
        <v>2</v>
      </c>
      <c r="G799" s="25">
        <v>17.989999999999998</v>
      </c>
      <c r="H799" s="109">
        <v>0.22</v>
      </c>
      <c r="I799" s="25">
        <f t="shared" si="34"/>
        <v>14.03</v>
      </c>
      <c r="J799" s="154"/>
      <c r="K799" s="25">
        <f t="shared" si="35"/>
        <v>0</v>
      </c>
      <c r="L799" s="107" t="s">
        <v>3270</v>
      </c>
      <c r="M799" s="107" t="s">
        <v>52</v>
      </c>
      <c r="N799" s="111" t="s">
        <v>235</v>
      </c>
      <c r="O799" s="123"/>
    </row>
    <row r="800" spans="1:15">
      <c r="A800" s="107" t="s">
        <v>3110</v>
      </c>
      <c r="B800" s="107" t="s">
        <v>3111</v>
      </c>
      <c r="C800" s="107" t="s">
        <v>3112</v>
      </c>
      <c r="D800" s="107" t="s">
        <v>0</v>
      </c>
      <c r="E800" s="107" t="s">
        <v>947</v>
      </c>
      <c r="F800" s="107" t="s">
        <v>2</v>
      </c>
      <c r="G800" s="25">
        <v>16.989999999999998</v>
      </c>
      <c r="H800" s="109">
        <v>0.22</v>
      </c>
      <c r="I800" s="25">
        <f t="shared" ref="I800:I831" si="36">ROUND((G800*0.78),2)</f>
        <v>13.25</v>
      </c>
      <c r="J800" s="154"/>
      <c r="K800" s="25">
        <f t="shared" si="35"/>
        <v>0</v>
      </c>
      <c r="L800" s="107" t="s">
        <v>3237</v>
      </c>
      <c r="M800" s="107" t="s">
        <v>1193</v>
      </c>
      <c r="N800" s="111" t="s">
        <v>214</v>
      </c>
      <c r="O800" s="123"/>
    </row>
    <row r="801" spans="1:15">
      <c r="A801" s="107" t="s">
        <v>3126</v>
      </c>
      <c r="B801" s="107" t="s">
        <v>3127</v>
      </c>
      <c r="C801" s="107" t="s">
        <v>3112</v>
      </c>
      <c r="D801" s="107" t="s">
        <v>0</v>
      </c>
      <c r="E801" s="107" t="s">
        <v>947</v>
      </c>
      <c r="F801" s="107" t="s">
        <v>2</v>
      </c>
      <c r="G801" s="25">
        <v>16.989999999999998</v>
      </c>
      <c r="H801" s="109">
        <v>0.22</v>
      </c>
      <c r="I801" s="25">
        <f t="shared" si="36"/>
        <v>13.25</v>
      </c>
      <c r="J801" s="154"/>
      <c r="K801" s="25">
        <f t="shared" si="35"/>
        <v>0</v>
      </c>
      <c r="L801" s="107" t="s">
        <v>3277</v>
      </c>
      <c r="M801" s="107" t="s">
        <v>1193</v>
      </c>
      <c r="N801" s="111" t="s">
        <v>12</v>
      </c>
      <c r="O801" s="123"/>
    </row>
    <row r="802" spans="1:15">
      <c r="A802" s="107" t="s">
        <v>827</v>
      </c>
      <c r="B802" s="107" t="s">
        <v>828</v>
      </c>
      <c r="C802" s="107" t="s">
        <v>829</v>
      </c>
      <c r="D802" s="107" t="s">
        <v>0</v>
      </c>
      <c r="E802" s="107" t="s">
        <v>58</v>
      </c>
      <c r="F802" s="107" t="s">
        <v>2</v>
      </c>
      <c r="G802" s="25">
        <v>17.989999999999998</v>
      </c>
      <c r="H802" s="109">
        <v>0.22</v>
      </c>
      <c r="I802" s="25">
        <f t="shared" si="36"/>
        <v>14.03</v>
      </c>
      <c r="J802" s="154"/>
      <c r="K802" s="25">
        <f t="shared" si="35"/>
        <v>0</v>
      </c>
      <c r="L802" s="107" t="s">
        <v>3280</v>
      </c>
      <c r="M802" s="107" t="s">
        <v>52</v>
      </c>
      <c r="N802" s="111" t="s">
        <v>92</v>
      </c>
      <c r="O802" s="123"/>
    </row>
    <row r="803" spans="1:15">
      <c r="A803" s="119" t="s">
        <v>3018</v>
      </c>
      <c r="B803" s="119" t="s">
        <v>3019</v>
      </c>
      <c r="C803" s="119" t="s">
        <v>3020</v>
      </c>
      <c r="D803" s="119" t="s">
        <v>0</v>
      </c>
      <c r="E803" s="119" t="s">
        <v>1584</v>
      </c>
      <c r="F803" s="119" t="s">
        <v>2</v>
      </c>
      <c r="G803" s="120">
        <v>16.989999999999998</v>
      </c>
      <c r="H803" s="121">
        <v>0.22</v>
      </c>
      <c r="I803" s="120">
        <f t="shared" si="36"/>
        <v>13.25</v>
      </c>
      <c r="J803" s="153"/>
      <c r="K803" s="120">
        <f t="shared" si="35"/>
        <v>0</v>
      </c>
      <c r="L803" s="119" t="s">
        <v>3275</v>
      </c>
      <c r="M803" s="119" t="s">
        <v>193</v>
      </c>
      <c r="N803" s="122" t="s">
        <v>123</v>
      </c>
      <c r="O803" s="123"/>
    </row>
    <row r="804" spans="1:15">
      <c r="A804" s="107" t="s">
        <v>1501</v>
      </c>
      <c r="B804" s="107" t="s">
        <v>1502</v>
      </c>
      <c r="C804" s="107" t="s">
        <v>1503</v>
      </c>
      <c r="D804" s="107" t="s">
        <v>0</v>
      </c>
      <c r="E804" s="107" t="s">
        <v>223</v>
      </c>
      <c r="F804" s="107" t="s">
        <v>2</v>
      </c>
      <c r="G804" s="25">
        <v>16.989999999999998</v>
      </c>
      <c r="H804" s="109">
        <v>0.22</v>
      </c>
      <c r="I804" s="25">
        <f t="shared" si="36"/>
        <v>13.25</v>
      </c>
      <c r="J804" s="154"/>
      <c r="K804" s="25">
        <f t="shared" si="35"/>
        <v>0</v>
      </c>
      <c r="L804" s="107" t="s">
        <v>3231</v>
      </c>
      <c r="M804" s="107" t="s">
        <v>193</v>
      </c>
      <c r="N804" s="111" t="s">
        <v>616</v>
      </c>
      <c r="O804" s="123"/>
    </row>
    <row r="805" spans="1:15">
      <c r="A805" s="107" t="s">
        <v>1632</v>
      </c>
      <c r="B805" s="107" t="s">
        <v>1633</v>
      </c>
      <c r="C805" s="107" t="s">
        <v>1634</v>
      </c>
      <c r="D805" s="107" t="s">
        <v>0</v>
      </c>
      <c r="E805" s="107" t="s">
        <v>131</v>
      </c>
      <c r="F805" s="107" t="s">
        <v>2</v>
      </c>
      <c r="G805" s="25">
        <v>17.989999999999998</v>
      </c>
      <c r="H805" s="109">
        <v>0.22</v>
      </c>
      <c r="I805" s="25">
        <f t="shared" si="36"/>
        <v>14.03</v>
      </c>
      <c r="J805" s="154"/>
      <c r="K805" s="25">
        <f t="shared" si="35"/>
        <v>0</v>
      </c>
      <c r="L805" s="107" t="s">
        <v>3204</v>
      </c>
      <c r="M805" s="107" t="s">
        <v>193</v>
      </c>
      <c r="N805" s="111" t="s">
        <v>115</v>
      </c>
      <c r="O805" s="123"/>
    </row>
    <row r="806" spans="1:15">
      <c r="A806" s="107" t="s">
        <v>3003</v>
      </c>
      <c r="B806" s="107" t="s">
        <v>3004</v>
      </c>
      <c r="C806" s="107" t="s">
        <v>3005</v>
      </c>
      <c r="D806" s="107" t="s">
        <v>0</v>
      </c>
      <c r="E806" s="107" t="s">
        <v>35</v>
      </c>
      <c r="F806" s="107" t="s">
        <v>2</v>
      </c>
      <c r="G806" s="25">
        <v>16.989999999999998</v>
      </c>
      <c r="H806" s="109">
        <v>0.22</v>
      </c>
      <c r="I806" s="25">
        <f t="shared" si="36"/>
        <v>13.25</v>
      </c>
      <c r="J806" s="154"/>
      <c r="K806" s="25">
        <f t="shared" si="35"/>
        <v>0</v>
      </c>
      <c r="L806" s="107" t="s">
        <v>3236</v>
      </c>
      <c r="M806" s="107" t="s">
        <v>100</v>
      </c>
      <c r="N806" s="111" t="s">
        <v>71</v>
      </c>
      <c r="O806" s="123"/>
    </row>
    <row r="807" spans="1:15">
      <c r="A807" s="107" t="s">
        <v>2855</v>
      </c>
      <c r="B807" s="107" t="s">
        <v>2856</v>
      </c>
      <c r="C807" s="107" t="s">
        <v>2857</v>
      </c>
      <c r="D807" s="107" t="s">
        <v>0</v>
      </c>
      <c r="E807" s="107" t="s">
        <v>1290</v>
      </c>
      <c r="F807" s="107" t="s">
        <v>2</v>
      </c>
      <c r="G807" s="25">
        <v>16.989999999999998</v>
      </c>
      <c r="H807" s="109">
        <v>0.22</v>
      </c>
      <c r="I807" s="25">
        <f t="shared" si="36"/>
        <v>13.25</v>
      </c>
      <c r="J807" s="154"/>
      <c r="K807" s="25">
        <f t="shared" si="35"/>
        <v>0</v>
      </c>
      <c r="L807" s="107" t="s">
        <v>3216</v>
      </c>
      <c r="M807" s="107" t="s">
        <v>1193</v>
      </c>
      <c r="N807" s="111" t="s">
        <v>101</v>
      </c>
      <c r="O807" s="123"/>
    </row>
    <row r="808" spans="1:15">
      <c r="A808" s="107" t="s">
        <v>2988</v>
      </c>
      <c r="B808" s="107" t="s">
        <v>2989</v>
      </c>
      <c r="C808" s="107" t="s">
        <v>2990</v>
      </c>
      <c r="D808" s="107" t="s">
        <v>0</v>
      </c>
      <c r="E808" s="107" t="s">
        <v>213</v>
      </c>
      <c r="F808" s="107" t="s">
        <v>2</v>
      </c>
      <c r="G808" s="25">
        <v>16.989999999999998</v>
      </c>
      <c r="H808" s="109">
        <v>0.22</v>
      </c>
      <c r="I808" s="25">
        <f t="shared" si="36"/>
        <v>13.25</v>
      </c>
      <c r="J808" s="154"/>
      <c r="K808" s="25">
        <f t="shared" si="35"/>
        <v>0</v>
      </c>
      <c r="L808" s="107" t="s">
        <v>3270</v>
      </c>
      <c r="M808" s="107" t="s">
        <v>193</v>
      </c>
      <c r="N808" s="111" t="s">
        <v>66</v>
      </c>
      <c r="O808" s="123"/>
    </row>
    <row r="809" spans="1:15">
      <c r="A809" s="119" t="s">
        <v>2841</v>
      </c>
      <c r="B809" s="119" t="s">
        <v>2842</v>
      </c>
      <c r="C809" s="119" t="s">
        <v>2524</v>
      </c>
      <c r="D809" s="119" t="s">
        <v>0</v>
      </c>
      <c r="E809" s="119" t="s">
        <v>197</v>
      </c>
      <c r="F809" s="119" t="s">
        <v>2</v>
      </c>
      <c r="G809" s="120">
        <v>16.989999999999998</v>
      </c>
      <c r="H809" s="121">
        <v>0.22</v>
      </c>
      <c r="I809" s="120">
        <f t="shared" si="36"/>
        <v>13.25</v>
      </c>
      <c r="J809" s="153"/>
      <c r="K809" s="120">
        <f t="shared" si="35"/>
        <v>0</v>
      </c>
      <c r="L809" s="119" t="s">
        <v>3213</v>
      </c>
      <c r="M809" s="119" t="s">
        <v>100</v>
      </c>
      <c r="N809" s="122" t="s">
        <v>405</v>
      </c>
      <c r="O809" s="123"/>
    </row>
    <row r="810" spans="1:15">
      <c r="A810" s="119" t="s">
        <v>2864</v>
      </c>
      <c r="B810" s="119" t="s">
        <v>2865</v>
      </c>
      <c r="C810" s="119" t="s">
        <v>2866</v>
      </c>
      <c r="D810" s="119" t="s">
        <v>2867</v>
      </c>
      <c r="E810" s="119" t="s">
        <v>10</v>
      </c>
      <c r="F810" s="119" t="s">
        <v>2</v>
      </c>
      <c r="G810" s="120">
        <v>16.989999999999998</v>
      </c>
      <c r="H810" s="121">
        <v>0.22</v>
      </c>
      <c r="I810" s="120">
        <f t="shared" si="36"/>
        <v>13.25</v>
      </c>
      <c r="J810" s="153"/>
      <c r="K810" s="120">
        <f t="shared" si="35"/>
        <v>0</v>
      </c>
      <c r="L810" s="119" t="s">
        <v>3219</v>
      </c>
      <c r="M810" s="119" t="s">
        <v>193</v>
      </c>
      <c r="N810" s="122" t="s">
        <v>121</v>
      </c>
      <c r="O810" s="123"/>
    </row>
    <row r="811" spans="1:15">
      <c r="A811" s="119" t="s">
        <v>2868</v>
      </c>
      <c r="B811" s="119" t="s">
        <v>2869</v>
      </c>
      <c r="C811" s="119" t="s">
        <v>2870</v>
      </c>
      <c r="D811" s="119" t="s">
        <v>0</v>
      </c>
      <c r="E811" s="119" t="s">
        <v>2734</v>
      </c>
      <c r="F811" s="119" t="s">
        <v>2</v>
      </c>
      <c r="G811" s="120">
        <v>16.95</v>
      </c>
      <c r="H811" s="121">
        <v>0.22</v>
      </c>
      <c r="I811" s="120">
        <f t="shared" si="36"/>
        <v>13.22</v>
      </c>
      <c r="J811" s="153"/>
      <c r="K811" s="120">
        <f t="shared" si="35"/>
        <v>0</v>
      </c>
      <c r="L811" s="119" t="s">
        <v>3219</v>
      </c>
      <c r="M811" s="119" t="s">
        <v>100</v>
      </c>
      <c r="N811" s="122" t="s">
        <v>111</v>
      </c>
      <c r="O811" s="123"/>
    </row>
    <row r="812" spans="1:15">
      <c r="A812" s="107" t="s">
        <v>1309</v>
      </c>
      <c r="B812" s="107" t="s">
        <v>1310</v>
      </c>
      <c r="C812" s="107" t="s">
        <v>1311</v>
      </c>
      <c r="D812" s="107" t="s">
        <v>0</v>
      </c>
      <c r="E812" s="107" t="s">
        <v>131</v>
      </c>
      <c r="F812" s="107" t="s">
        <v>2</v>
      </c>
      <c r="G812" s="25">
        <v>16.989999999999998</v>
      </c>
      <c r="H812" s="109">
        <v>0.22</v>
      </c>
      <c r="I812" s="25">
        <f t="shared" si="36"/>
        <v>13.25</v>
      </c>
      <c r="J812" s="154"/>
      <c r="K812" s="25">
        <f t="shared" si="35"/>
        <v>0</v>
      </c>
      <c r="L812" s="107" t="s">
        <v>3203</v>
      </c>
      <c r="M812" s="107" t="s">
        <v>193</v>
      </c>
      <c r="N812" s="111" t="s">
        <v>53</v>
      </c>
      <c r="O812" s="123"/>
    </row>
    <row r="813" spans="1:15">
      <c r="A813" s="119" t="s">
        <v>1592</v>
      </c>
      <c r="B813" s="119" t="s">
        <v>1593</v>
      </c>
      <c r="C813" s="119" t="s">
        <v>1594</v>
      </c>
      <c r="D813" s="119" t="s">
        <v>1595</v>
      </c>
      <c r="E813" s="119" t="s">
        <v>159</v>
      </c>
      <c r="F813" s="119" t="s">
        <v>2</v>
      </c>
      <c r="G813" s="120">
        <v>16.989999999999998</v>
      </c>
      <c r="H813" s="121">
        <v>0.22</v>
      </c>
      <c r="I813" s="120">
        <f t="shared" si="36"/>
        <v>13.25</v>
      </c>
      <c r="J813" s="153"/>
      <c r="K813" s="120">
        <f t="shared" si="35"/>
        <v>0</v>
      </c>
      <c r="L813" s="119" t="s">
        <v>383</v>
      </c>
      <c r="M813" s="119" t="s">
        <v>270</v>
      </c>
      <c r="N813" s="122" t="s">
        <v>101</v>
      </c>
      <c r="O813" s="123"/>
    </row>
    <row r="814" spans="1:15">
      <c r="A814" s="107" t="s">
        <v>1581</v>
      </c>
      <c r="B814" s="107" t="s">
        <v>1582</v>
      </c>
      <c r="C814" s="107" t="s">
        <v>1583</v>
      </c>
      <c r="D814" s="107" t="s">
        <v>0</v>
      </c>
      <c r="E814" s="107" t="s">
        <v>1584</v>
      </c>
      <c r="F814" s="107" t="s">
        <v>2</v>
      </c>
      <c r="G814" s="25">
        <v>16.989999999999998</v>
      </c>
      <c r="H814" s="109">
        <v>0.22</v>
      </c>
      <c r="I814" s="25">
        <f t="shared" si="36"/>
        <v>13.25</v>
      </c>
      <c r="J814" s="154"/>
      <c r="K814" s="25">
        <f t="shared" si="35"/>
        <v>0</v>
      </c>
      <c r="L814" s="107" t="s">
        <v>383</v>
      </c>
      <c r="M814" s="107" t="s">
        <v>193</v>
      </c>
      <c r="N814" s="111" t="s">
        <v>552</v>
      </c>
      <c r="O814" s="123"/>
    </row>
    <row r="815" spans="1:15">
      <c r="A815" s="107" t="s">
        <v>1609</v>
      </c>
      <c r="B815" s="107" t="s">
        <v>1610</v>
      </c>
      <c r="C815" s="107" t="s">
        <v>1611</v>
      </c>
      <c r="D815" s="107" t="s">
        <v>0</v>
      </c>
      <c r="E815" s="107" t="s">
        <v>127</v>
      </c>
      <c r="F815" s="107" t="s">
        <v>2</v>
      </c>
      <c r="G815" s="25">
        <v>14.99</v>
      </c>
      <c r="H815" s="109">
        <v>0.22</v>
      </c>
      <c r="I815" s="25">
        <f t="shared" si="36"/>
        <v>11.69</v>
      </c>
      <c r="J815" s="154"/>
      <c r="K815" s="25">
        <f t="shared" si="35"/>
        <v>0</v>
      </c>
      <c r="L815" s="108" t="s">
        <v>3200</v>
      </c>
      <c r="M815" s="107" t="s">
        <v>193</v>
      </c>
      <c r="N815" s="111" t="s">
        <v>121</v>
      </c>
      <c r="O815" s="123"/>
    </row>
    <row r="816" spans="1:15">
      <c r="A816" s="107" t="s">
        <v>1705</v>
      </c>
      <c r="B816" s="107" t="s">
        <v>1706</v>
      </c>
      <c r="C816" s="107" t="s">
        <v>1611</v>
      </c>
      <c r="D816" s="107" t="s">
        <v>0</v>
      </c>
      <c r="E816" s="107" t="s">
        <v>146</v>
      </c>
      <c r="F816" s="107" t="s">
        <v>2</v>
      </c>
      <c r="G816" s="25">
        <v>16.989999999999998</v>
      </c>
      <c r="H816" s="109">
        <v>0.22</v>
      </c>
      <c r="I816" s="25">
        <f t="shared" si="36"/>
        <v>13.25</v>
      </c>
      <c r="J816" s="154"/>
      <c r="K816" s="25">
        <f t="shared" si="35"/>
        <v>0</v>
      </c>
      <c r="L816" s="107" t="s">
        <v>3201</v>
      </c>
      <c r="M816" s="107" t="s">
        <v>1007</v>
      </c>
      <c r="N816" s="111" t="s">
        <v>12</v>
      </c>
      <c r="O816" s="123"/>
    </row>
    <row r="817" spans="1:15">
      <c r="A817" s="107" t="s">
        <v>1602</v>
      </c>
      <c r="B817" s="107" t="s">
        <v>1603</v>
      </c>
      <c r="C817" s="107" t="s">
        <v>1604</v>
      </c>
      <c r="D817" s="107" t="s">
        <v>0</v>
      </c>
      <c r="E817" s="107" t="s">
        <v>16</v>
      </c>
      <c r="F817" s="107" t="s">
        <v>2</v>
      </c>
      <c r="G817" s="25">
        <v>16.989999999999998</v>
      </c>
      <c r="H817" s="109">
        <v>0.22</v>
      </c>
      <c r="I817" s="25">
        <f t="shared" si="36"/>
        <v>13.25</v>
      </c>
      <c r="J817" s="154"/>
      <c r="K817" s="25">
        <f t="shared" si="35"/>
        <v>0</v>
      </c>
      <c r="L817" s="107" t="s">
        <v>383</v>
      </c>
      <c r="M817" s="107" t="s">
        <v>193</v>
      </c>
      <c r="N817" s="111" t="s">
        <v>92</v>
      </c>
      <c r="O817" s="123"/>
    </row>
    <row r="818" spans="1:15">
      <c r="A818" s="119" t="s">
        <v>2967</v>
      </c>
      <c r="B818" s="119" t="s">
        <v>2968</v>
      </c>
      <c r="C818" s="119" t="s">
        <v>2969</v>
      </c>
      <c r="D818" s="119" t="s">
        <v>0</v>
      </c>
      <c r="E818" s="119" t="s">
        <v>969</v>
      </c>
      <c r="F818" s="119" t="s">
        <v>2</v>
      </c>
      <c r="G818" s="120">
        <v>16.989999999999998</v>
      </c>
      <c r="H818" s="121">
        <v>0.22</v>
      </c>
      <c r="I818" s="120">
        <f t="shared" si="36"/>
        <v>13.25</v>
      </c>
      <c r="J818" s="153"/>
      <c r="K818" s="120">
        <f t="shared" si="35"/>
        <v>0</v>
      </c>
      <c r="L818" s="119" t="s">
        <v>3273</v>
      </c>
      <c r="M818" s="119" t="s">
        <v>100</v>
      </c>
      <c r="N818" s="122" t="s">
        <v>101</v>
      </c>
      <c r="O818" s="123"/>
    </row>
    <row r="819" spans="1:15">
      <c r="A819" s="107" t="s">
        <v>2063</v>
      </c>
      <c r="B819" s="107" t="s">
        <v>2064</v>
      </c>
      <c r="C819" s="107" t="s">
        <v>2065</v>
      </c>
      <c r="D819" s="107" t="s">
        <v>0</v>
      </c>
      <c r="E819" s="107" t="s">
        <v>131</v>
      </c>
      <c r="F819" s="107" t="s">
        <v>2</v>
      </c>
      <c r="G819" s="25">
        <v>16.989999999999998</v>
      </c>
      <c r="H819" s="109">
        <v>0.22</v>
      </c>
      <c r="I819" s="25">
        <f t="shared" si="36"/>
        <v>13.25</v>
      </c>
      <c r="J819" s="154"/>
      <c r="K819" s="25">
        <f t="shared" si="35"/>
        <v>0</v>
      </c>
      <c r="L819" s="107" t="s">
        <v>3208</v>
      </c>
      <c r="M819" s="107" t="s">
        <v>193</v>
      </c>
      <c r="N819" s="111" t="s">
        <v>115</v>
      </c>
      <c r="O819" s="123"/>
    </row>
    <row r="820" spans="1:15">
      <c r="A820" s="119" t="s">
        <v>1589</v>
      </c>
      <c r="B820" s="119" t="s">
        <v>1590</v>
      </c>
      <c r="C820" s="119" t="s">
        <v>1591</v>
      </c>
      <c r="D820" s="119" t="s">
        <v>0</v>
      </c>
      <c r="E820" s="119" t="s">
        <v>179</v>
      </c>
      <c r="F820" s="119" t="s">
        <v>2</v>
      </c>
      <c r="G820" s="120">
        <v>16.989999999999998</v>
      </c>
      <c r="H820" s="121">
        <v>0.22</v>
      </c>
      <c r="I820" s="120">
        <f t="shared" si="36"/>
        <v>13.25</v>
      </c>
      <c r="J820" s="153"/>
      <c r="K820" s="120">
        <f t="shared" si="35"/>
        <v>0</v>
      </c>
      <c r="L820" s="119" t="s">
        <v>383</v>
      </c>
      <c r="M820" s="119" t="s">
        <v>193</v>
      </c>
      <c r="N820" s="122" t="s">
        <v>64</v>
      </c>
      <c r="O820" s="123"/>
    </row>
    <row r="821" spans="1:15">
      <c r="A821" s="119" t="s">
        <v>3139</v>
      </c>
      <c r="B821" s="119" t="s">
        <v>3140</v>
      </c>
      <c r="C821" s="119" t="s">
        <v>3141</v>
      </c>
      <c r="D821" s="119" t="s">
        <v>0</v>
      </c>
      <c r="E821" s="119" t="s">
        <v>109</v>
      </c>
      <c r="F821" s="119" t="s">
        <v>2</v>
      </c>
      <c r="G821" s="120">
        <v>16.989999999999998</v>
      </c>
      <c r="H821" s="121">
        <v>0.22</v>
      </c>
      <c r="I821" s="120">
        <f t="shared" si="36"/>
        <v>13.25</v>
      </c>
      <c r="J821" s="153"/>
      <c r="K821" s="120">
        <f t="shared" si="35"/>
        <v>0</v>
      </c>
      <c r="L821" s="119" t="s">
        <v>3280</v>
      </c>
      <c r="M821" s="119" t="s">
        <v>193</v>
      </c>
      <c r="N821" s="122" t="s">
        <v>53</v>
      </c>
      <c r="O821" s="123"/>
    </row>
    <row r="822" spans="1:15">
      <c r="A822" s="119" t="s">
        <v>3038</v>
      </c>
      <c r="B822" s="119" t="s">
        <v>3039</v>
      </c>
      <c r="C822" s="119" t="s">
        <v>3040</v>
      </c>
      <c r="D822" s="119" t="s">
        <v>0</v>
      </c>
      <c r="E822" s="119" t="s">
        <v>202</v>
      </c>
      <c r="F822" s="119" t="s">
        <v>2</v>
      </c>
      <c r="G822" s="120">
        <v>16.989999999999998</v>
      </c>
      <c r="H822" s="121">
        <v>0.22</v>
      </c>
      <c r="I822" s="120">
        <f t="shared" si="36"/>
        <v>13.25</v>
      </c>
      <c r="J822" s="153"/>
      <c r="K822" s="120">
        <f t="shared" si="35"/>
        <v>0</v>
      </c>
      <c r="L822" s="119" t="s">
        <v>3237</v>
      </c>
      <c r="M822" s="119" t="s">
        <v>193</v>
      </c>
      <c r="N822" s="122" t="s">
        <v>36</v>
      </c>
      <c r="O822" s="123"/>
    </row>
    <row r="823" spans="1:15">
      <c r="A823" s="119" t="s">
        <v>3113</v>
      </c>
      <c r="B823" s="119" t="s">
        <v>3114</v>
      </c>
      <c r="C823" s="119" t="s">
        <v>3115</v>
      </c>
      <c r="D823" s="119" t="s">
        <v>0</v>
      </c>
      <c r="E823" s="119" t="s">
        <v>109</v>
      </c>
      <c r="F823" s="119" t="s">
        <v>2</v>
      </c>
      <c r="G823" s="120">
        <v>16.989999999999998</v>
      </c>
      <c r="H823" s="121">
        <v>0.22</v>
      </c>
      <c r="I823" s="120">
        <f t="shared" si="36"/>
        <v>13.25</v>
      </c>
      <c r="J823" s="153"/>
      <c r="K823" s="120">
        <f t="shared" si="35"/>
        <v>0</v>
      </c>
      <c r="L823" s="119" t="s">
        <v>3237</v>
      </c>
      <c r="M823" s="119" t="s">
        <v>100</v>
      </c>
      <c r="N823" s="122" t="s">
        <v>66</v>
      </c>
      <c r="O823" s="123"/>
    </row>
    <row r="824" spans="1:15">
      <c r="A824" s="119" t="s">
        <v>2991</v>
      </c>
      <c r="B824" s="119" t="s">
        <v>2992</v>
      </c>
      <c r="C824" s="119" t="s">
        <v>2743</v>
      </c>
      <c r="D824" s="119" t="s">
        <v>0</v>
      </c>
      <c r="E824" s="119" t="s">
        <v>2993</v>
      </c>
      <c r="F824" s="119" t="s">
        <v>2</v>
      </c>
      <c r="G824" s="120">
        <v>16.95</v>
      </c>
      <c r="H824" s="121">
        <v>0.22</v>
      </c>
      <c r="I824" s="120">
        <f t="shared" si="36"/>
        <v>13.22</v>
      </c>
      <c r="J824" s="153"/>
      <c r="K824" s="120">
        <f t="shared" si="35"/>
        <v>0</v>
      </c>
      <c r="L824" s="119" t="s">
        <v>3270</v>
      </c>
      <c r="M824" s="119" t="s">
        <v>193</v>
      </c>
      <c r="N824" s="122" t="s">
        <v>123</v>
      </c>
      <c r="O824" s="123"/>
    </row>
    <row r="825" spans="1:15">
      <c r="A825" s="107" t="s">
        <v>2881</v>
      </c>
      <c r="B825" s="107" t="s">
        <v>2882</v>
      </c>
      <c r="C825" s="107" t="s">
        <v>2883</v>
      </c>
      <c r="D825" s="107" t="s">
        <v>0</v>
      </c>
      <c r="E825" s="107" t="s">
        <v>299</v>
      </c>
      <c r="F825" s="107" t="s">
        <v>2</v>
      </c>
      <c r="G825" s="25">
        <v>16.989999999999998</v>
      </c>
      <c r="H825" s="109">
        <v>0.22</v>
      </c>
      <c r="I825" s="25">
        <f t="shared" si="36"/>
        <v>13.25</v>
      </c>
      <c r="J825" s="154"/>
      <c r="K825" s="25">
        <f t="shared" si="35"/>
        <v>0</v>
      </c>
      <c r="L825" s="107" t="s">
        <v>3222</v>
      </c>
      <c r="M825" s="107" t="s">
        <v>1007</v>
      </c>
      <c r="N825" s="111" t="s">
        <v>82</v>
      </c>
      <c r="O825" s="123"/>
    </row>
    <row r="826" spans="1:15">
      <c r="A826" s="107" t="s">
        <v>3099</v>
      </c>
      <c r="B826" s="107" t="s">
        <v>3100</v>
      </c>
      <c r="C826" s="107" t="s">
        <v>3101</v>
      </c>
      <c r="D826" s="107" t="s">
        <v>0</v>
      </c>
      <c r="E826" s="107" t="s">
        <v>947</v>
      </c>
      <c r="F826" s="107" t="s">
        <v>2</v>
      </c>
      <c r="G826" s="25">
        <v>17.989999999999998</v>
      </c>
      <c r="H826" s="109">
        <v>0.22</v>
      </c>
      <c r="I826" s="25">
        <f t="shared" si="36"/>
        <v>14.03</v>
      </c>
      <c r="J826" s="154"/>
      <c r="K826" s="25">
        <f t="shared" si="35"/>
        <v>0</v>
      </c>
      <c r="L826" s="107" t="s">
        <v>3237</v>
      </c>
      <c r="M826" s="107" t="s">
        <v>1193</v>
      </c>
      <c r="N826" s="111" t="s">
        <v>552</v>
      </c>
      <c r="O826" s="123"/>
    </row>
    <row r="827" spans="1:15">
      <c r="A827" s="107" t="s">
        <v>823</v>
      </c>
      <c r="B827" s="107" t="s">
        <v>824</v>
      </c>
      <c r="C827" s="107" t="s">
        <v>825</v>
      </c>
      <c r="D827" s="107" t="s">
        <v>0</v>
      </c>
      <c r="E827" s="107" t="s">
        <v>499</v>
      </c>
      <c r="F827" s="107" t="s">
        <v>2</v>
      </c>
      <c r="G827" s="25">
        <v>16.95</v>
      </c>
      <c r="H827" s="109">
        <v>0.22</v>
      </c>
      <c r="I827" s="25">
        <f t="shared" si="36"/>
        <v>13.22</v>
      </c>
      <c r="J827" s="154"/>
      <c r="K827" s="25">
        <f t="shared" si="35"/>
        <v>0</v>
      </c>
      <c r="L827" s="107" t="s">
        <v>3279</v>
      </c>
      <c r="M827" s="107" t="s">
        <v>17</v>
      </c>
      <c r="N827" s="111" t="s">
        <v>826</v>
      </c>
      <c r="O827" s="123"/>
    </row>
    <row r="828" spans="1:15">
      <c r="A828" s="107" t="s">
        <v>693</v>
      </c>
      <c r="B828" s="107" t="s">
        <v>694</v>
      </c>
      <c r="C828" s="107" t="s">
        <v>695</v>
      </c>
      <c r="D828" s="107" t="s">
        <v>0</v>
      </c>
      <c r="E828" s="107" t="s">
        <v>266</v>
      </c>
      <c r="F828" s="107" t="s">
        <v>2</v>
      </c>
      <c r="G828" s="25">
        <v>18.989999999999998</v>
      </c>
      <c r="H828" s="109">
        <v>0.22</v>
      </c>
      <c r="I828" s="25">
        <f t="shared" si="36"/>
        <v>14.81</v>
      </c>
      <c r="J828" s="154"/>
      <c r="K828" s="25">
        <f t="shared" si="35"/>
        <v>0</v>
      </c>
      <c r="L828" s="107" t="s">
        <v>3215</v>
      </c>
      <c r="M828" s="107" t="s">
        <v>17</v>
      </c>
      <c r="N828" s="111" t="s">
        <v>552</v>
      </c>
      <c r="O828" s="123"/>
    </row>
    <row r="829" spans="1:15">
      <c r="A829" s="119" t="s">
        <v>812</v>
      </c>
      <c r="B829" s="119" t="s">
        <v>813</v>
      </c>
      <c r="C829" s="119" t="s">
        <v>814</v>
      </c>
      <c r="D829" s="119" t="s">
        <v>815</v>
      </c>
      <c r="E829" s="119" t="s">
        <v>159</v>
      </c>
      <c r="F829" s="119" t="s">
        <v>2</v>
      </c>
      <c r="G829" s="120">
        <v>17.989999999999998</v>
      </c>
      <c r="H829" s="121">
        <v>0.22</v>
      </c>
      <c r="I829" s="120">
        <f t="shared" si="36"/>
        <v>14.03</v>
      </c>
      <c r="J829" s="153"/>
      <c r="K829" s="120">
        <f t="shared" si="35"/>
        <v>0</v>
      </c>
      <c r="L829" s="119" t="s">
        <v>3274</v>
      </c>
      <c r="M829" s="119" t="s">
        <v>17</v>
      </c>
      <c r="N829" s="122" t="s">
        <v>71</v>
      </c>
      <c r="O829" s="123"/>
    </row>
    <row r="830" spans="1:15">
      <c r="A830" s="107" t="s">
        <v>2174</v>
      </c>
      <c r="B830" s="107" t="s">
        <v>2175</v>
      </c>
      <c r="C830" s="107" t="s">
        <v>2176</v>
      </c>
      <c r="D830" s="107" t="s">
        <v>2177</v>
      </c>
      <c r="E830" s="107" t="s">
        <v>947</v>
      </c>
      <c r="F830" s="107" t="s">
        <v>2</v>
      </c>
      <c r="G830" s="25">
        <v>17.989999999999998</v>
      </c>
      <c r="H830" s="109">
        <v>0.22</v>
      </c>
      <c r="I830" s="25">
        <f t="shared" si="36"/>
        <v>14.03</v>
      </c>
      <c r="J830" s="154"/>
      <c r="K830" s="25">
        <f t="shared" si="35"/>
        <v>0</v>
      </c>
      <c r="L830" s="107" t="s">
        <v>3237</v>
      </c>
      <c r="M830" s="107" t="s">
        <v>193</v>
      </c>
      <c r="N830" s="111" t="s">
        <v>661</v>
      </c>
      <c r="O830" s="123"/>
    </row>
    <row r="831" spans="1:15">
      <c r="A831" s="119" t="s">
        <v>2960</v>
      </c>
      <c r="B831" s="119" t="s">
        <v>2961</v>
      </c>
      <c r="C831" s="119" t="s">
        <v>2962</v>
      </c>
      <c r="D831" s="119" t="s">
        <v>0</v>
      </c>
      <c r="E831" s="119" t="s">
        <v>165</v>
      </c>
      <c r="F831" s="119" t="s">
        <v>2</v>
      </c>
      <c r="G831" s="120">
        <v>16.989999999999998</v>
      </c>
      <c r="H831" s="121">
        <v>0.22</v>
      </c>
      <c r="I831" s="120">
        <f t="shared" si="36"/>
        <v>13.25</v>
      </c>
      <c r="J831" s="153"/>
      <c r="K831" s="120">
        <f t="shared" si="35"/>
        <v>0</v>
      </c>
      <c r="L831" s="119" t="s">
        <v>3236</v>
      </c>
      <c r="M831" s="119" t="s">
        <v>193</v>
      </c>
      <c r="N831" s="122" t="s">
        <v>36</v>
      </c>
      <c r="O831" s="123"/>
    </row>
    <row r="832" spans="1:15">
      <c r="A832" s="119" t="s">
        <v>2849</v>
      </c>
      <c r="B832" s="119" t="s">
        <v>2850</v>
      </c>
      <c r="C832" s="119" t="s">
        <v>2851</v>
      </c>
      <c r="D832" s="119" t="s">
        <v>0</v>
      </c>
      <c r="E832" s="119" t="s">
        <v>10</v>
      </c>
      <c r="F832" s="119" t="s">
        <v>2</v>
      </c>
      <c r="G832" s="120">
        <v>16.989999999999998</v>
      </c>
      <c r="H832" s="121">
        <v>0.22</v>
      </c>
      <c r="I832" s="120">
        <f t="shared" ref="I832:I863" si="37">ROUND((G832*0.78),2)</f>
        <v>13.25</v>
      </c>
      <c r="J832" s="153"/>
      <c r="K832" s="120">
        <f t="shared" si="35"/>
        <v>0</v>
      </c>
      <c r="L832" s="119" t="s">
        <v>3215</v>
      </c>
      <c r="M832" s="119" t="s">
        <v>193</v>
      </c>
      <c r="N832" s="122" t="s">
        <v>82</v>
      </c>
      <c r="O832" s="123"/>
    </row>
    <row r="833" spans="1:15">
      <c r="A833" s="119" t="s">
        <v>1676</v>
      </c>
      <c r="B833" s="119" t="s">
        <v>1677</v>
      </c>
      <c r="C833" s="119" t="s">
        <v>1678</v>
      </c>
      <c r="D833" s="119" t="s">
        <v>0</v>
      </c>
      <c r="E833" s="119" t="s">
        <v>10</v>
      </c>
      <c r="F833" s="119" t="s">
        <v>2</v>
      </c>
      <c r="G833" s="120">
        <v>16.989999999999998</v>
      </c>
      <c r="H833" s="121">
        <v>0.22</v>
      </c>
      <c r="I833" s="120">
        <f t="shared" si="37"/>
        <v>13.25</v>
      </c>
      <c r="J833" s="153"/>
      <c r="K833" s="120">
        <f t="shared" si="35"/>
        <v>0</v>
      </c>
      <c r="L833" s="119" t="s">
        <v>3207</v>
      </c>
      <c r="M833" s="119" t="s">
        <v>193</v>
      </c>
      <c r="N833" s="122" t="s">
        <v>214</v>
      </c>
      <c r="O833" s="123"/>
    </row>
    <row r="834" spans="1:15">
      <c r="A834" s="107" t="s">
        <v>1498</v>
      </c>
      <c r="B834" s="107" t="s">
        <v>1499</v>
      </c>
      <c r="C834" s="107" t="s">
        <v>1500</v>
      </c>
      <c r="D834" s="107" t="s">
        <v>0</v>
      </c>
      <c r="E834" s="107" t="s">
        <v>10</v>
      </c>
      <c r="F834" s="107" t="s">
        <v>2</v>
      </c>
      <c r="G834" s="25">
        <v>16.989999999999998</v>
      </c>
      <c r="H834" s="109">
        <v>0.22</v>
      </c>
      <c r="I834" s="25">
        <f t="shared" si="37"/>
        <v>13.25</v>
      </c>
      <c r="J834" s="154"/>
      <c r="K834" s="25">
        <f t="shared" si="35"/>
        <v>0</v>
      </c>
      <c r="L834" s="107" t="s">
        <v>3236</v>
      </c>
      <c r="M834" s="107" t="s">
        <v>193</v>
      </c>
      <c r="N834" s="111" t="s">
        <v>262</v>
      </c>
      <c r="O834" s="123"/>
    </row>
    <row r="835" spans="1:15">
      <c r="A835" s="107" t="s">
        <v>795</v>
      </c>
      <c r="B835" s="107" t="s">
        <v>796</v>
      </c>
      <c r="C835" s="107" t="s">
        <v>797</v>
      </c>
      <c r="D835" s="107" t="s">
        <v>0</v>
      </c>
      <c r="E835" s="107" t="s">
        <v>798</v>
      </c>
      <c r="F835" s="107" t="s">
        <v>2</v>
      </c>
      <c r="G835" s="25">
        <v>20</v>
      </c>
      <c r="H835" s="109">
        <v>0.22</v>
      </c>
      <c r="I835" s="25">
        <f t="shared" si="37"/>
        <v>15.6</v>
      </c>
      <c r="J835" s="154"/>
      <c r="K835" s="25">
        <f t="shared" si="35"/>
        <v>0</v>
      </c>
      <c r="L835" s="108" t="s">
        <v>3271</v>
      </c>
      <c r="M835" s="107" t="s">
        <v>17</v>
      </c>
      <c r="N835" s="111" t="s">
        <v>328</v>
      </c>
      <c r="O835" s="123"/>
    </row>
    <row r="836" spans="1:15">
      <c r="A836" s="107" t="s">
        <v>1654</v>
      </c>
      <c r="B836" s="107" t="s">
        <v>1655</v>
      </c>
      <c r="C836" s="107" t="s">
        <v>1656</v>
      </c>
      <c r="D836" s="107" t="s">
        <v>0</v>
      </c>
      <c r="E836" s="107" t="s">
        <v>244</v>
      </c>
      <c r="F836" s="107" t="s">
        <v>2</v>
      </c>
      <c r="G836" s="25">
        <v>16.989999999999998</v>
      </c>
      <c r="H836" s="109">
        <v>0.22</v>
      </c>
      <c r="I836" s="25">
        <f t="shared" si="37"/>
        <v>13.25</v>
      </c>
      <c r="J836" s="154"/>
      <c r="K836" s="25">
        <f t="shared" si="35"/>
        <v>0</v>
      </c>
      <c r="L836" s="107" t="s">
        <v>3206</v>
      </c>
      <c r="M836" s="107" t="s">
        <v>1414</v>
      </c>
      <c r="N836" s="111" t="s">
        <v>115</v>
      </c>
      <c r="O836" s="123"/>
    </row>
    <row r="837" spans="1:15">
      <c r="A837" s="107" t="s">
        <v>1692</v>
      </c>
      <c r="B837" s="107" t="s">
        <v>1693</v>
      </c>
      <c r="C837" s="107" t="s">
        <v>1694</v>
      </c>
      <c r="D837" s="107" t="s">
        <v>1695</v>
      </c>
      <c r="E837" s="107" t="s">
        <v>10</v>
      </c>
      <c r="F837" s="107" t="s">
        <v>2</v>
      </c>
      <c r="G837" s="25">
        <v>16.989999999999998</v>
      </c>
      <c r="H837" s="109">
        <v>0.22</v>
      </c>
      <c r="I837" s="25">
        <f t="shared" si="37"/>
        <v>13.25</v>
      </c>
      <c r="J837" s="154"/>
      <c r="K837" s="25">
        <f t="shared" si="35"/>
        <v>0</v>
      </c>
      <c r="L837" s="107" t="s">
        <v>3201</v>
      </c>
      <c r="M837" s="107" t="s">
        <v>193</v>
      </c>
      <c r="N837" s="111" t="s">
        <v>616</v>
      </c>
      <c r="O837" s="123"/>
    </row>
    <row r="838" spans="1:15">
      <c r="A838" s="107" t="s">
        <v>3047</v>
      </c>
      <c r="B838" s="107" t="s">
        <v>3048</v>
      </c>
      <c r="C838" s="107" t="s">
        <v>3049</v>
      </c>
      <c r="D838" s="107" t="s">
        <v>1295</v>
      </c>
      <c r="E838" s="107" t="s">
        <v>1584</v>
      </c>
      <c r="F838" s="107" t="s">
        <v>2</v>
      </c>
      <c r="G838" s="25">
        <v>16.989999999999998</v>
      </c>
      <c r="H838" s="109">
        <v>0.22</v>
      </c>
      <c r="I838" s="25">
        <f t="shared" si="37"/>
        <v>13.25</v>
      </c>
      <c r="J838" s="154"/>
      <c r="K838" s="25">
        <f t="shared" si="35"/>
        <v>0</v>
      </c>
      <c r="L838" s="107" t="s">
        <v>3237</v>
      </c>
      <c r="M838" s="107" t="s">
        <v>193</v>
      </c>
      <c r="N838" s="111" t="s">
        <v>603</v>
      </c>
      <c r="O838" s="123"/>
    </row>
    <row r="839" spans="1:15">
      <c r="A839" s="107" t="s">
        <v>2878</v>
      </c>
      <c r="B839" s="107" t="s">
        <v>2879</v>
      </c>
      <c r="C839" s="107" t="s">
        <v>2880</v>
      </c>
      <c r="D839" s="107" t="s">
        <v>0</v>
      </c>
      <c r="E839" s="107" t="s">
        <v>119</v>
      </c>
      <c r="F839" s="107" t="s">
        <v>2</v>
      </c>
      <c r="G839" s="25">
        <v>16.989999999999998</v>
      </c>
      <c r="H839" s="109">
        <v>0.22</v>
      </c>
      <c r="I839" s="25">
        <f t="shared" si="37"/>
        <v>13.25</v>
      </c>
      <c r="J839" s="154"/>
      <c r="K839" s="25">
        <f t="shared" si="35"/>
        <v>0</v>
      </c>
      <c r="L839" s="107" t="s">
        <v>3222</v>
      </c>
      <c r="M839" s="107" t="s">
        <v>193</v>
      </c>
      <c r="N839" s="111" t="s">
        <v>235</v>
      </c>
      <c r="O839" s="123"/>
    </row>
    <row r="840" spans="1:15">
      <c r="A840" s="107" t="s">
        <v>3056</v>
      </c>
      <c r="B840" s="107" t="s">
        <v>3057</v>
      </c>
      <c r="C840" s="107" t="s">
        <v>3058</v>
      </c>
      <c r="D840" s="107" t="s">
        <v>0</v>
      </c>
      <c r="E840" s="107" t="s">
        <v>213</v>
      </c>
      <c r="F840" s="107" t="s">
        <v>2</v>
      </c>
      <c r="G840" s="25">
        <v>16.989999999999998</v>
      </c>
      <c r="H840" s="109">
        <v>0.22</v>
      </c>
      <c r="I840" s="25">
        <f t="shared" si="37"/>
        <v>13.25</v>
      </c>
      <c r="J840" s="154"/>
      <c r="K840" s="25">
        <f t="shared" si="35"/>
        <v>0</v>
      </c>
      <c r="L840" s="107" t="s">
        <v>3237</v>
      </c>
      <c r="M840" s="107" t="s">
        <v>193</v>
      </c>
      <c r="N840" s="111" t="s">
        <v>12</v>
      </c>
      <c r="O840" s="123"/>
    </row>
    <row r="841" spans="1:15">
      <c r="A841" s="107" t="s">
        <v>2852</v>
      </c>
      <c r="B841" s="107" t="s">
        <v>2853</v>
      </c>
      <c r="C841" s="107" t="s">
        <v>2854</v>
      </c>
      <c r="D841" s="107" t="s">
        <v>0</v>
      </c>
      <c r="E841" s="107" t="s">
        <v>16</v>
      </c>
      <c r="F841" s="107" t="s">
        <v>2</v>
      </c>
      <c r="G841" s="25">
        <v>16.989999999999998</v>
      </c>
      <c r="H841" s="109">
        <v>0.22</v>
      </c>
      <c r="I841" s="25">
        <f t="shared" si="37"/>
        <v>13.25</v>
      </c>
      <c r="J841" s="154"/>
      <c r="K841" s="25">
        <f t="shared" si="35"/>
        <v>0</v>
      </c>
      <c r="L841" s="107" t="s">
        <v>3216</v>
      </c>
      <c r="M841" s="107" t="s">
        <v>270</v>
      </c>
      <c r="N841" s="111" t="s">
        <v>180</v>
      </c>
      <c r="O841" s="123"/>
    </row>
    <row r="842" spans="1:15">
      <c r="A842" s="107" t="s">
        <v>2909</v>
      </c>
      <c r="B842" s="107" t="s">
        <v>2910</v>
      </c>
      <c r="C842" s="107" t="s">
        <v>2911</v>
      </c>
      <c r="D842" s="107" t="s">
        <v>0</v>
      </c>
      <c r="E842" s="107" t="s">
        <v>249</v>
      </c>
      <c r="F842" s="107" t="s">
        <v>2</v>
      </c>
      <c r="G842" s="25">
        <v>16.989999999999998</v>
      </c>
      <c r="H842" s="109">
        <v>0.22</v>
      </c>
      <c r="I842" s="25">
        <f t="shared" si="37"/>
        <v>13.25</v>
      </c>
      <c r="J842" s="154"/>
      <c r="K842" s="25">
        <f t="shared" si="35"/>
        <v>0</v>
      </c>
      <c r="L842" s="107" t="s">
        <v>2897</v>
      </c>
      <c r="M842" s="107" t="s">
        <v>193</v>
      </c>
      <c r="N842" s="111" t="s">
        <v>92</v>
      </c>
      <c r="O842" s="123"/>
    </row>
    <row r="843" spans="1:15">
      <c r="A843" s="107" t="s">
        <v>1563</v>
      </c>
      <c r="B843" s="107" t="s">
        <v>1564</v>
      </c>
      <c r="C843" s="107" t="s">
        <v>1565</v>
      </c>
      <c r="D843" s="107" t="s">
        <v>0</v>
      </c>
      <c r="E843" s="107" t="s">
        <v>3190</v>
      </c>
      <c r="F843" s="107" t="s">
        <v>2</v>
      </c>
      <c r="G843" s="25">
        <v>16.989999999999998</v>
      </c>
      <c r="H843" s="109">
        <v>0.22</v>
      </c>
      <c r="I843" s="25">
        <f t="shared" si="37"/>
        <v>13.25</v>
      </c>
      <c r="J843" s="154"/>
      <c r="K843" s="25">
        <f t="shared" si="35"/>
        <v>0</v>
      </c>
      <c r="L843" s="107" t="s">
        <v>383</v>
      </c>
      <c r="M843" s="107" t="s">
        <v>193</v>
      </c>
      <c r="N843" s="111" t="s">
        <v>12</v>
      </c>
      <c r="O843" s="123"/>
    </row>
    <row r="844" spans="1:15">
      <c r="A844" s="107" t="s">
        <v>816</v>
      </c>
      <c r="B844" s="107" t="s">
        <v>817</v>
      </c>
      <c r="C844" s="107" t="s">
        <v>818</v>
      </c>
      <c r="D844" s="107" t="s">
        <v>0</v>
      </c>
      <c r="E844" s="107" t="s">
        <v>151</v>
      </c>
      <c r="F844" s="107" t="s">
        <v>2</v>
      </c>
      <c r="G844" s="25">
        <v>17.989999999999998</v>
      </c>
      <c r="H844" s="109">
        <v>0.22</v>
      </c>
      <c r="I844" s="25">
        <f t="shared" si="37"/>
        <v>14.03</v>
      </c>
      <c r="J844" s="154"/>
      <c r="K844" s="25">
        <f t="shared" si="35"/>
        <v>0</v>
      </c>
      <c r="L844" s="107" t="s">
        <v>3237</v>
      </c>
      <c r="M844" s="107" t="s">
        <v>17</v>
      </c>
      <c r="N844" s="111" t="s">
        <v>819</v>
      </c>
      <c r="O844" s="123"/>
    </row>
    <row r="845" spans="1:15">
      <c r="A845" s="107" t="s">
        <v>2500</v>
      </c>
      <c r="B845" s="107" t="s">
        <v>2501</v>
      </c>
      <c r="C845" s="107" t="s">
        <v>2502</v>
      </c>
      <c r="D845" s="107" t="s">
        <v>0</v>
      </c>
      <c r="E845" s="107" t="s">
        <v>131</v>
      </c>
      <c r="F845" s="107" t="s">
        <v>2</v>
      </c>
      <c r="G845" s="25">
        <v>16.989999999999998</v>
      </c>
      <c r="H845" s="109">
        <v>0.22</v>
      </c>
      <c r="I845" s="25">
        <f t="shared" si="37"/>
        <v>13.25</v>
      </c>
      <c r="J845" s="154"/>
      <c r="K845" s="25">
        <f t="shared" si="35"/>
        <v>0</v>
      </c>
      <c r="L845" s="107" t="s">
        <v>3237</v>
      </c>
      <c r="M845" s="107" t="s">
        <v>193</v>
      </c>
      <c r="N845" s="111" t="s">
        <v>53</v>
      </c>
      <c r="O845" s="123"/>
    </row>
    <row r="846" spans="1:15">
      <c r="A846" s="107" t="s">
        <v>2985</v>
      </c>
      <c r="B846" s="107" t="s">
        <v>2986</v>
      </c>
      <c r="C846" s="107" t="s">
        <v>2987</v>
      </c>
      <c r="D846" s="107" t="s">
        <v>0</v>
      </c>
      <c r="E846" s="107" t="s">
        <v>127</v>
      </c>
      <c r="F846" s="107" t="s">
        <v>2</v>
      </c>
      <c r="G846" s="25">
        <v>16.989999999999998</v>
      </c>
      <c r="H846" s="109">
        <v>0.22</v>
      </c>
      <c r="I846" s="25">
        <f t="shared" si="37"/>
        <v>13.25</v>
      </c>
      <c r="J846" s="154"/>
      <c r="K846" s="25">
        <f t="shared" si="35"/>
        <v>0</v>
      </c>
      <c r="L846" s="107" t="s">
        <v>3235</v>
      </c>
      <c r="M846" s="107" t="s">
        <v>270</v>
      </c>
      <c r="N846" s="111" t="s">
        <v>142</v>
      </c>
      <c r="O846" s="123"/>
    </row>
    <row r="847" spans="1:15">
      <c r="A847" s="107" t="s">
        <v>1670</v>
      </c>
      <c r="B847" s="107" t="s">
        <v>1671</v>
      </c>
      <c r="C847" s="107" t="s">
        <v>1672</v>
      </c>
      <c r="D847" s="107" t="s">
        <v>0</v>
      </c>
      <c r="E847" s="107" t="s">
        <v>16</v>
      </c>
      <c r="F847" s="107" t="s">
        <v>2</v>
      </c>
      <c r="G847" s="25">
        <v>16.989999999999998</v>
      </c>
      <c r="H847" s="109">
        <v>0.22</v>
      </c>
      <c r="I847" s="25">
        <f t="shared" si="37"/>
        <v>13.25</v>
      </c>
      <c r="J847" s="154"/>
      <c r="K847" s="25">
        <f t="shared" si="35"/>
        <v>0</v>
      </c>
      <c r="L847" s="107" t="s">
        <v>3207</v>
      </c>
      <c r="M847" s="107" t="s">
        <v>193</v>
      </c>
      <c r="N847" s="111" t="s">
        <v>245</v>
      </c>
      <c r="O847" s="123"/>
    </row>
    <row r="848" spans="1:15">
      <c r="A848" s="107" t="s">
        <v>1689</v>
      </c>
      <c r="B848" s="107" t="s">
        <v>1690</v>
      </c>
      <c r="C848" s="107" t="s">
        <v>1691</v>
      </c>
      <c r="D848" s="107" t="s">
        <v>0</v>
      </c>
      <c r="E848" s="107" t="s">
        <v>165</v>
      </c>
      <c r="F848" s="107" t="s">
        <v>2</v>
      </c>
      <c r="G848" s="25">
        <v>16.989999999999998</v>
      </c>
      <c r="H848" s="109">
        <v>0.22</v>
      </c>
      <c r="I848" s="25">
        <f t="shared" si="37"/>
        <v>13.25</v>
      </c>
      <c r="J848" s="154"/>
      <c r="K848" s="25">
        <f t="shared" si="35"/>
        <v>0</v>
      </c>
      <c r="L848" s="107" t="s">
        <v>3201</v>
      </c>
      <c r="M848" s="107" t="s">
        <v>193</v>
      </c>
      <c r="N848" s="111" t="s">
        <v>66</v>
      </c>
      <c r="O848" s="123"/>
    </row>
    <row r="849" spans="1:15">
      <c r="A849" s="107" t="s">
        <v>3116</v>
      </c>
      <c r="B849" s="107" t="s">
        <v>3117</v>
      </c>
      <c r="C849" s="107" t="s">
        <v>3118</v>
      </c>
      <c r="D849" s="107" t="s">
        <v>0</v>
      </c>
      <c r="E849" s="107" t="s">
        <v>159</v>
      </c>
      <c r="F849" s="107" t="s">
        <v>2</v>
      </c>
      <c r="G849" s="25">
        <v>16.989999999999998</v>
      </c>
      <c r="H849" s="109">
        <v>0.22</v>
      </c>
      <c r="I849" s="25">
        <f t="shared" si="37"/>
        <v>13.25</v>
      </c>
      <c r="J849" s="154"/>
      <c r="K849" s="25">
        <f t="shared" si="35"/>
        <v>0</v>
      </c>
      <c r="L849" s="107" t="s">
        <v>3277</v>
      </c>
      <c r="M849" s="107" t="s">
        <v>193</v>
      </c>
      <c r="N849" s="111" t="s">
        <v>82</v>
      </c>
      <c r="O849" s="123"/>
    </row>
    <row r="850" spans="1:15">
      <c r="A850" s="119" t="s">
        <v>133</v>
      </c>
      <c r="B850" s="119" t="s">
        <v>134</v>
      </c>
      <c r="C850" s="119" t="s">
        <v>135</v>
      </c>
      <c r="D850" s="119" t="s">
        <v>0</v>
      </c>
      <c r="E850" s="119" t="s">
        <v>136</v>
      </c>
      <c r="F850" s="119" t="s">
        <v>2</v>
      </c>
      <c r="G850" s="120">
        <v>17.989999999999998</v>
      </c>
      <c r="H850" s="121">
        <v>0.22</v>
      </c>
      <c r="I850" s="120">
        <f t="shared" si="37"/>
        <v>14.03</v>
      </c>
      <c r="J850" s="153"/>
      <c r="K850" s="120">
        <f t="shared" si="35"/>
        <v>0</v>
      </c>
      <c r="L850" s="119" t="s">
        <v>3215</v>
      </c>
      <c r="M850" s="119" t="s">
        <v>52</v>
      </c>
      <c r="N850" s="122" t="s">
        <v>137</v>
      </c>
      <c r="O850" s="123"/>
    </row>
    <row r="851" spans="1:15">
      <c r="A851" s="107" t="s">
        <v>1625</v>
      </c>
      <c r="B851" s="107" t="s">
        <v>1626</v>
      </c>
      <c r="C851" s="107" t="s">
        <v>1627</v>
      </c>
      <c r="D851" s="107" t="s">
        <v>0</v>
      </c>
      <c r="E851" s="107" t="s">
        <v>16</v>
      </c>
      <c r="F851" s="107" t="s">
        <v>2</v>
      </c>
      <c r="G851" s="25">
        <v>16.989999999999998</v>
      </c>
      <c r="H851" s="109">
        <v>0.22</v>
      </c>
      <c r="I851" s="25">
        <f t="shared" si="37"/>
        <v>13.25</v>
      </c>
      <c r="J851" s="154"/>
      <c r="K851" s="25">
        <f t="shared" si="35"/>
        <v>0</v>
      </c>
      <c r="L851" s="107" t="s">
        <v>3203</v>
      </c>
      <c r="M851" s="107" t="s">
        <v>193</v>
      </c>
      <c r="N851" s="111" t="s">
        <v>245</v>
      </c>
      <c r="O851" s="123"/>
    </row>
    <row r="852" spans="1:15">
      <c r="A852" s="107" t="s">
        <v>1596</v>
      </c>
      <c r="B852" s="107" t="s">
        <v>1597</v>
      </c>
      <c r="C852" s="107" t="s">
        <v>1598</v>
      </c>
      <c r="D852" s="107" t="s">
        <v>0</v>
      </c>
      <c r="E852" s="107" t="s">
        <v>159</v>
      </c>
      <c r="F852" s="107" t="s">
        <v>2</v>
      </c>
      <c r="G852" s="25">
        <v>16.989999999999998</v>
      </c>
      <c r="H852" s="109">
        <v>0.22</v>
      </c>
      <c r="I852" s="25">
        <f t="shared" si="37"/>
        <v>13.25</v>
      </c>
      <c r="J852" s="154"/>
      <c r="K852" s="25">
        <f t="shared" si="35"/>
        <v>0</v>
      </c>
      <c r="L852" s="107" t="s">
        <v>383</v>
      </c>
      <c r="M852" s="107" t="s">
        <v>193</v>
      </c>
      <c r="N852" s="111" t="s">
        <v>616</v>
      </c>
      <c r="O852" s="123"/>
    </row>
    <row r="853" spans="1:15">
      <c r="A853" s="107" t="s">
        <v>1628</v>
      </c>
      <c r="B853" s="107" t="s">
        <v>1629</v>
      </c>
      <c r="C853" s="107" t="s">
        <v>1630</v>
      </c>
      <c r="D853" s="107" t="s">
        <v>1631</v>
      </c>
      <c r="E853" s="107" t="s">
        <v>969</v>
      </c>
      <c r="F853" s="107" t="s">
        <v>2</v>
      </c>
      <c r="G853" s="25">
        <v>16.989999999999998</v>
      </c>
      <c r="H853" s="109">
        <v>0.22</v>
      </c>
      <c r="I853" s="25">
        <f t="shared" si="37"/>
        <v>13.25</v>
      </c>
      <c r="J853" s="154"/>
      <c r="K853" s="25">
        <f t="shared" si="35"/>
        <v>0</v>
      </c>
      <c r="L853" s="107" t="s">
        <v>3204</v>
      </c>
      <c r="M853" s="107" t="s">
        <v>289</v>
      </c>
      <c r="N853" s="111" t="s">
        <v>18</v>
      </c>
      <c r="O853" s="123"/>
    </row>
    <row r="854" spans="1:15">
      <c r="A854" s="107" t="s">
        <v>3041</v>
      </c>
      <c r="B854" s="107" t="s">
        <v>3042</v>
      </c>
      <c r="C854" s="107" t="s">
        <v>3043</v>
      </c>
      <c r="D854" s="107" t="s">
        <v>0</v>
      </c>
      <c r="E854" s="107" t="s">
        <v>947</v>
      </c>
      <c r="F854" s="107" t="s">
        <v>2</v>
      </c>
      <c r="G854" s="25">
        <v>17.989999999999998</v>
      </c>
      <c r="H854" s="109">
        <v>0.22</v>
      </c>
      <c r="I854" s="25">
        <f t="shared" si="37"/>
        <v>14.03</v>
      </c>
      <c r="J854" s="154"/>
      <c r="K854" s="25">
        <f t="shared" si="35"/>
        <v>0</v>
      </c>
      <c r="L854" s="107" t="s">
        <v>3237</v>
      </c>
      <c r="M854" s="107" t="s">
        <v>1193</v>
      </c>
      <c r="N854" s="111" t="s">
        <v>401</v>
      </c>
      <c r="O854" s="123"/>
    </row>
    <row r="855" spans="1:15">
      <c r="A855" s="107" t="s">
        <v>1287</v>
      </c>
      <c r="B855" s="107" t="s">
        <v>1288</v>
      </c>
      <c r="C855" s="107" t="s">
        <v>1289</v>
      </c>
      <c r="D855" s="107" t="s">
        <v>0</v>
      </c>
      <c r="E855" s="107" t="s">
        <v>1290</v>
      </c>
      <c r="F855" s="107" t="s">
        <v>2</v>
      </c>
      <c r="G855" s="25">
        <v>16.989999999999998</v>
      </c>
      <c r="H855" s="109">
        <v>0.22</v>
      </c>
      <c r="I855" s="25">
        <f t="shared" si="37"/>
        <v>13.25</v>
      </c>
      <c r="J855" s="154"/>
      <c r="K855" s="25">
        <f t="shared" ref="K855:K918" si="38">J855*I855</f>
        <v>0</v>
      </c>
      <c r="L855" s="107" t="s">
        <v>3233</v>
      </c>
      <c r="M855" s="107" t="s">
        <v>1291</v>
      </c>
      <c r="N855" s="111" t="s">
        <v>53</v>
      </c>
      <c r="O855" s="123"/>
    </row>
    <row r="856" spans="1:15">
      <c r="A856" s="107" t="s">
        <v>2843</v>
      </c>
      <c r="B856" s="107" t="s">
        <v>2844</v>
      </c>
      <c r="C856" s="107" t="s">
        <v>2845</v>
      </c>
      <c r="D856" s="107" t="s">
        <v>0</v>
      </c>
      <c r="E856" s="107" t="s">
        <v>16</v>
      </c>
      <c r="F856" s="107" t="s">
        <v>2</v>
      </c>
      <c r="G856" s="25">
        <v>17.989999999999998</v>
      </c>
      <c r="H856" s="109">
        <v>0.22</v>
      </c>
      <c r="I856" s="25">
        <f t="shared" si="37"/>
        <v>14.03</v>
      </c>
      <c r="J856" s="154"/>
      <c r="K856" s="25">
        <f t="shared" si="38"/>
        <v>0</v>
      </c>
      <c r="L856" s="107" t="s">
        <v>3214</v>
      </c>
      <c r="M856" s="107" t="s">
        <v>193</v>
      </c>
      <c r="N856" s="111" t="s">
        <v>53</v>
      </c>
      <c r="O856" s="123"/>
    </row>
    <row r="857" spans="1:15">
      <c r="A857" s="107" t="s">
        <v>3015</v>
      </c>
      <c r="B857" s="107" t="s">
        <v>3016</v>
      </c>
      <c r="C857" s="107" t="s">
        <v>3017</v>
      </c>
      <c r="D857" s="107" t="s">
        <v>0</v>
      </c>
      <c r="E857" s="107" t="s">
        <v>2734</v>
      </c>
      <c r="F857" s="107" t="s">
        <v>2</v>
      </c>
      <c r="G857" s="25">
        <v>16.95</v>
      </c>
      <c r="H857" s="109">
        <v>0.22</v>
      </c>
      <c r="I857" s="25">
        <f t="shared" si="37"/>
        <v>13.22</v>
      </c>
      <c r="J857" s="154"/>
      <c r="K857" s="25">
        <f t="shared" si="38"/>
        <v>0</v>
      </c>
      <c r="L857" s="107" t="s">
        <v>3275</v>
      </c>
      <c r="M857" s="107" t="s">
        <v>289</v>
      </c>
      <c r="N857" s="111" t="s">
        <v>82</v>
      </c>
      <c r="O857" s="123"/>
    </row>
    <row r="858" spans="1:15">
      <c r="A858" s="107" t="s">
        <v>3035</v>
      </c>
      <c r="B858" s="107" t="s">
        <v>3036</v>
      </c>
      <c r="C858" s="107" t="s">
        <v>3037</v>
      </c>
      <c r="D858" s="107" t="s">
        <v>0</v>
      </c>
      <c r="E858" s="107" t="s">
        <v>947</v>
      </c>
      <c r="F858" s="107" t="s">
        <v>2</v>
      </c>
      <c r="G858" s="25">
        <v>17.989999999999998</v>
      </c>
      <c r="H858" s="109">
        <v>0.22</v>
      </c>
      <c r="I858" s="25">
        <f t="shared" si="37"/>
        <v>14.03</v>
      </c>
      <c r="J858" s="154"/>
      <c r="K858" s="25">
        <f t="shared" si="38"/>
        <v>0</v>
      </c>
      <c r="L858" s="107" t="s">
        <v>3237</v>
      </c>
      <c r="M858" s="107" t="s">
        <v>193</v>
      </c>
      <c r="N858" s="111" t="s">
        <v>203</v>
      </c>
      <c r="O858" s="123"/>
    </row>
    <row r="859" spans="1:15">
      <c r="A859" s="107" t="s">
        <v>2994</v>
      </c>
      <c r="B859" s="107" t="s">
        <v>2995</v>
      </c>
      <c r="C859" s="107" t="s">
        <v>2996</v>
      </c>
      <c r="D859" s="107" t="s">
        <v>1192</v>
      </c>
      <c r="E859" s="107" t="s">
        <v>947</v>
      </c>
      <c r="F859" s="107" t="s">
        <v>2</v>
      </c>
      <c r="G859" s="25">
        <v>17.989999999999998</v>
      </c>
      <c r="H859" s="109">
        <v>0.22</v>
      </c>
      <c r="I859" s="25">
        <f t="shared" si="37"/>
        <v>14.03</v>
      </c>
      <c r="J859" s="154"/>
      <c r="K859" s="25">
        <f t="shared" si="38"/>
        <v>0</v>
      </c>
      <c r="L859" s="107" t="s">
        <v>3270</v>
      </c>
      <c r="M859" s="107" t="s">
        <v>1193</v>
      </c>
      <c r="N859" s="111" t="s">
        <v>603</v>
      </c>
      <c r="O859" s="123"/>
    </row>
    <row r="860" spans="1:15">
      <c r="A860" s="107" t="s">
        <v>2918</v>
      </c>
      <c r="B860" s="107" t="s">
        <v>2919</v>
      </c>
      <c r="C860" s="107" t="s">
        <v>2920</v>
      </c>
      <c r="D860" s="107" t="s">
        <v>2921</v>
      </c>
      <c r="E860" s="107" t="s">
        <v>1553</v>
      </c>
      <c r="F860" s="107" t="s">
        <v>2</v>
      </c>
      <c r="G860" s="25">
        <v>15.99</v>
      </c>
      <c r="H860" s="109">
        <v>0.22</v>
      </c>
      <c r="I860" s="25">
        <f t="shared" si="37"/>
        <v>12.47</v>
      </c>
      <c r="J860" s="154"/>
      <c r="K860" s="25">
        <f t="shared" si="38"/>
        <v>0</v>
      </c>
      <c r="L860" s="107" t="s">
        <v>2897</v>
      </c>
      <c r="M860" s="107" t="s">
        <v>193</v>
      </c>
      <c r="N860" s="111" t="s">
        <v>328</v>
      </c>
      <c r="O860" s="123"/>
    </row>
    <row r="861" spans="1:15">
      <c r="A861" s="119" t="s">
        <v>3146</v>
      </c>
      <c r="B861" s="119" t="s">
        <v>3147</v>
      </c>
      <c r="C861" s="119" t="s">
        <v>3148</v>
      </c>
      <c r="D861" s="119" t="s">
        <v>0</v>
      </c>
      <c r="E861" s="119" t="s">
        <v>10</v>
      </c>
      <c r="F861" s="119" t="s">
        <v>2</v>
      </c>
      <c r="G861" s="120">
        <v>16.989999999999998</v>
      </c>
      <c r="H861" s="121">
        <v>0.22</v>
      </c>
      <c r="I861" s="120">
        <f t="shared" si="37"/>
        <v>13.25</v>
      </c>
      <c r="J861" s="153"/>
      <c r="K861" s="120">
        <f t="shared" si="38"/>
        <v>0</v>
      </c>
      <c r="L861" s="119" t="s">
        <v>3281</v>
      </c>
      <c r="M861" s="119" t="s">
        <v>193</v>
      </c>
      <c r="N861" s="122" t="s">
        <v>71</v>
      </c>
      <c r="O861" s="123"/>
    </row>
    <row r="862" spans="1:15">
      <c r="A862" s="107" t="s">
        <v>560</v>
      </c>
      <c r="B862" s="107" t="s">
        <v>561</v>
      </c>
      <c r="C862" s="107" t="s">
        <v>562</v>
      </c>
      <c r="D862" s="107" t="s">
        <v>0</v>
      </c>
      <c r="E862" s="107" t="s">
        <v>146</v>
      </c>
      <c r="F862" s="107" t="s">
        <v>2</v>
      </c>
      <c r="G862" s="25">
        <v>17.989999999999998</v>
      </c>
      <c r="H862" s="109">
        <v>0.22</v>
      </c>
      <c r="I862" s="25">
        <f t="shared" si="37"/>
        <v>14.03</v>
      </c>
      <c r="J862" s="154"/>
      <c r="K862" s="25">
        <f t="shared" si="38"/>
        <v>0</v>
      </c>
      <c r="L862" s="107" t="s">
        <v>3208</v>
      </c>
      <c r="M862" s="107" t="s">
        <v>4</v>
      </c>
      <c r="N862" s="111" t="s">
        <v>111</v>
      </c>
      <c r="O862" s="123"/>
    </row>
    <row r="863" spans="1:15">
      <c r="A863" s="107" t="s">
        <v>705</v>
      </c>
      <c r="B863" s="107" t="s">
        <v>706</v>
      </c>
      <c r="C863" s="107" t="s">
        <v>707</v>
      </c>
      <c r="D863" s="107" t="s">
        <v>0</v>
      </c>
      <c r="E863" s="107" t="s">
        <v>58</v>
      </c>
      <c r="F863" s="107" t="s">
        <v>2</v>
      </c>
      <c r="G863" s="25">
        <v>17.989999999999998</v>
      </c>
      <c r="H863" s="109">
        <v>0.22</v>
      </c>
      <c r="I863" s="25">
        <f t="shared" si="37"/>
        <v>14.03</v>
      </c>
      <c r="J863" s="154"/>
      <c r="K863" s="25">
        <f t="shared" si="38"/>
        <v>0</v>
      </c>
      <c r="L863" s="107" t="s">
        <v>3222</v>
      </c>
      <c r="M863" s="107" t="s">
        <v>52</v>
      </c>
      <c r="N863" s="111" t="s">
        <v>203</v>
      </c>
      <c r="O863" s="123"/>
    </row>
    <row r="864" spans="1:15">
      <c r="A864" s="119" t="s">
        <v>1699</v>
      </c>
      <c r="B864" s="119" t="s">
        <v>1700</v>
      </c>
      <c r="C864" s="119" t="s">
        <v>1701</v>
      </c>
      <c r="D864" s="119" t="s">
        <v>0</v>
      </c>
      <c r="E864" s="119" t="s">
        <v>119</v>
      </c>
      <c r="F864" s="119" t="s">
        <v>2</v>
      </c>
      <c r="G864" s="120">
        <v>16.989999999999998</v>
      </c>
      <c r="H864" s="121">
        <v>0.22</v>
      </c>
      <c r="I864" s="120">
        <f t="shared" ref="I864:I895" si="39">ROUND((G864*0.78),2)</f>
        <v>13.25</v>
      </c>
      <c r="J864" s="153"/>
      <c r="K864" s="120">
        <f t="shared" si="38"/>
        <v>0</v>
      </c>
      <c r="L864" s="119" t="s">
        <v>3201</v>
      </c>
      <c r="M864" s="119" t="s">
        <v>193</v>
      </c>
      <c r="N864" s="122" t="s">
        <v>66</v>
      </c>
      <c r="O864" s="123"/>
    </row>
    <row r="865" spans="1:15">
      <c r="A865" s="107" t="s">
        <v>2981</v>
      </c>
      <c r="B865" s="107" t="s">
        <v>2982</v>
      </c>
      <c r="C865" s="107" t="s">
        <v>2983</v>
      </c>
      <c r="D865" s="107" t="s">
        <v>0</v>
      </c>
      <c r="E865" s="107" t="s">
        <v>159</v>
      </c>
      <c r="F865" s="107" t="s">
        <v>2</v>
      </c>
      <c r="G865" s="25">
        <v>16.989999999999998</v>
      </c>
      <c r="H865" s="109">
        <v>0.22</v>
      </c>
      <c r="I865" s="25">
        <f t="shared" si="39"/>
        <v>13.25</v>
      </c>
      <c r="J865" s="154"/>
      <c r="K865" s="25">
        <f t="shared" si="38"/>
        <v>0</v>
      </c>
      <c r="L865" s="107" t="s">
        <v>3235</v>
      </c>
      <c r="M865" s="107" t="s">
        <v>2984</v>
      </c>
      <c r="N865" s="111" t="s">
        <v>59</v>
      </c>
      <c r="O865" s="123"/>
    </row>
    <row r="866" spans="1:15">
      <c r="A866" s="107" t="s">
        <v>3086</v>
      </c>
      <c r="B866" s="107" t="s">
        <v>3087</v>
      </c>
      <c r="C866" s="107" t="s">
        <v>3088</v>
      </c>
      <c r="D866" s="107" t="s">
        <v>0</v>
      </c>
      <c r="E866" s="107" t="s">
        <v>179</v>
      </c>
      <c r="F866" s="107" t="s">
        <v>2</v>
      </c>
      <c r="G866" s="25">
        <v>16.989999999999998</v>
      </c>
      <c r="H866" s="109">
        <v>0.22</v>
      </c>
      <c r="I866" s="25">
        <f t="shared" si="39"/>
        <v>13.25</v>
      </c>
      <c r="J866" s="154"/>
      <c r="K866" s="25">
        <f t="shared" si="38"/>
        <v>0</v>
      </c>
      <c r="L866" s="107" t="s">
        <v>3237</v>
      </c>
      <c r="M866" s="107" t="s">
        <v>193</v>
      </c>
      <c r="N866" s="111" t="s">
        <v>64</v>
      </c>
      <c r="O866" s="123"/>
    </row>
    <row r="867" spans="1:15">
      <c r="A867" s="107" t="s">
        <v>1682</v>
      </c>
      <c r="B867" s="107" t="s">
        <v>1683</v>
      </c>
      <c r="C867" s="107" t="s">
        <v>1684</v>
      </c>
      <c r="D867" s="107" t="s">
        <v>0</v>
      </c>
      <c r="E867" s="107" t="s">
        <v>499</v>
      </c>
      <c r="F867" s="107" t="s">
        <v>2</v>
      </c>
      <c r="G867" s="25">
        <v>16.95</v>
      </c>
      <c r="H867" s="109">
        <v>0.22</v>
      </c>
      <c r="I867" s="25">
        <f t="shared" si="39"/>
        <v>13.22</v>
      </c>
      <c r="J867" s="154"/>
      <c r="K867" s="25">
        <f t="shared" si="38"/>
        <v>0</v>
      </c>
      <c r="L867" s="107" t="s">
        <v>3201</v>
      </c>
      <c r="M867" s="107" t="s">
        <v>193</v>
      </c>
      <c r="N867" s="111" t="s">
        <v>1685</v>
      </c>
      <c r="O867" s="123"/>
    </row>
    <row r="868" spans="1:15">
      <c r="A868" s="107" t="s">
        <v>1599</v>
      </c>
      <c r="B868" s="107" t="s">
        <v>1600</v>
      </c>
      <c r="C868" s="107" t="s">
        <v>1601</v>
      </c>
      <c r="D868" s="107" t="s">
        <v>0</v>
      </c>
      <c r="E868" s="107" t="s">
        <v>10</v>
      </c>
      <c r="F868" s="107" t="s">
        <v>2</v>
      </c>
      <c r="G868" s="25">
        <v>16.989999999999998</v>
      </c>
      <c r="H868" s="109">
        <v>0.22</v>
      </c>
      <c r="I868" s="25">
        <f t="shared" si="39"/>
        <v>13.25</v>
      </c>
      <c r="J868" s="154"/>
      <c r="K868" s="25">
        <f t="shared" si="38"/>
        <v>0</v>
      </c>
      <c r="L868" s="107" t="s">
        <v>383</v>
      </c>
      <c r="M868" s="107" t="s">
        <v>193</v>
      </c>
      <c r="N868" s="111" t="s">
        <v>625</v>
      </c>
      <c r="O868" s="123"/>
    </row>
    <row r="869" spans="1:15">
      <c r="A869" s="107" t="s">
        <v>2915</v>
      </c>
      <c r="B869" s="107" t="s">
        <v>2916</v>
      </c>
      <c r="C869" s="107" t="s">
        <v>2917</v>
      </c>
      <c r="D869" s="107" t="s">
        <v>0</v>
      </c>
      <c r="E869" s="107" t="s">
        <v>299</v>
      </c>
      <c r="F869" s="107" t="s">
        <v>2</v>
      </c>
      <c r="G869" s="25">
        <v>16.989999999999998</v>
      </c>
      <c r="H869" s="109">
        <v>0.22</v>
      </c>
      <c r="I869" s="25">
        <f t="shared" si="39"/>
        <v>13.25</v>
      </c>
      <c r="J869" s="154"/>
      <c r="K869" s="25">
        <f t="shared" si="38"/>
        <v>0</v>
      </c>
      <c r="L869" s="107" t="s">
        <v>2897</v>
      </c>
      <c r="M869" s="107" t="s">
        <v>1007</v>
      </c>
      <c r="N869" s="111" t="s">
        <v>167</v>
      </c>
      <c r="O869" s="123"/>
    </row>
    <row r="870" spans="1:15">
      <c r="A870" s="107" t="s">
        <v>1673</v>
      </c>
      <c r="B870" s="107" t="s">
        <v>1674</v>
      </c>
      <c r="C870" s="107" t="s">
        <v>1675</v>
      </c>
      <c r="D870" s="107" t="s">
        <v>0</v>
      </c>
      <c r="E870" s="107" t="s">
        <v>29</v>
      </c>
      <c r="F870" s="107" t="s">
        <v>2</v>
      </c>
      <c r="G870" s="25">
        <v>16.989999999999998</v>
      </c>
      <c r="H870" s="109">
        <v>0.22</v>
      </c>
      <c r="I870" s="25">
        <f t="shared" si="39"/>
        <v>13.25</v>
      </c>
      <c r="J870" s="154"/>
      <c r="K870" s="25">
        <f t="shared" si="38"/>
        <v>0</v>
      </c>
      <c r="L870" s="107" t="s">
        <v>3207</v>
      </c>
      <c r="M870" s="107" t="s">
        <v>193</v>
      </c>
      <c r="N870" s="111" t="s">
        <v>433</v>
      </c>
      <c r="O870" s="123"/>
    </row>
    <row r="871" spans="1:15">
      <c r="A871" s="119" t="s">
        <v>1644</v>
      </c>
      <c r="B871" s="119" t="s">
        <v>1645</v>
      </c>
      <c r="C871" s="119" t="s">
        <v>1646</v>
      </c>
      <c r="D871" s="119" t="s">
        <v>1647</v>
      </c>
      <c r="E871" s="119" t="s">
        <v>136</v>
      </c>
      <c r="F871" s="119" t="s">
        <v>2</v>
      </c>
      <c r="G871" s="120">
        <v>16.989999999999998</v>
      </c>
      <c r="H871" s="121">
        <v>0.22</v>
      </c>
      <c r="I871" s="120">
        <f t="shared" si="39"/>
        <v>13.25</v>
      </c>
      <c r="J871" s="153"/>
      <c r="K871" s="120">
        <f t="shared" si="38"/>
        <v>0</v>
      </c>
      <c r="L871" s="119" t="s">
        <v>3200</v>
      </c>
      <c r="M871" s="119" t="s">
        <v>193</v>
      </c>
      <c r="N871" s="122" t="s">
        <v>71</v>
      </c>
      <c r="O871" s="123"/>
    </row>
    <row r="872" spans="1:15">
      <c r="A872" s="107" t="s">
        <v>1447</v>
      </c>
      <c r="B872" s="107" t="s">
        <v>1448</v>
      </c>
      <c r="C872" s="107" t="s">
        <v>1449</v>
      </c>
      <c r="D872" s="107" t="s">
        <v>0</v>
      </c>
      <c r="E872" s="107" t="s">
        <v>10</v>
      </c>
      <c r="F872" s="107" t="s">
        <v>2</v>
      </c>
      <c r="G872" s="25">
        <v>16.989999999999998</v>
      </c>
      <c r="H872" s="109">
        <v>0.22</v>
      </c>
      <c r="I872" s="25">
        <f t="shared" si="39"/>
        <v>13.25</v>
      </c>
      <c r="J872" s="154"/>
      <c r="K872" s="25">
        <f t="shared" si="38"/>
        <v>0</v>
      </c>
      <c r="L872" s="107" t="s">
        <v>3235</v>
      </c>
      <c r="M872" s="107" t="s">
        <v>193</v>
      </c>
      <c r="N872" s="111" t="s">
        <v>661</v>
      </c>
      <c r="O872" s="123"/>
    </row>
    <row r="873" spans="1:15">
      <c r="A873" s="107" t="s">
        <v>3083</v>
      </c>
      <c r="B873" s="107" t="s">
        <v>3084</v>
      </c>
      <c r="C873" s="107" t="s">
        <v>3085</v>
      </c>
      <c r="D873" s="107" t="s">
        <v>0</v>
      </c>
      <c r="E873" s="107" t="s">
        <v>947</v>
      </c>
      <c r="F873" s="107" t="s">
        <v>2</v>
      </c>
      <c r="G873" s="25">
        <v>17.989999999999998</v>
      </c>
      <c r="H873" s="109">
        <v>0.22</v>
      </c>
      <c r="I873" s="25">
        <f t="shared" si="39"/>
        <v>14.03</v>
      </c>
      <c r="J873" s="154"/>
      <c r="K873" s="25">
        <f t="shared" si="38"/>
        <v>0</v>
      </c>
      <c r="L873" s="107" t="s">
        <v>3237</v>
      </c>
      <c r="M873" s="107" t="s">
        <v>1291</v>
      </c>
      <c r="N873" s="111" t="s">
        <v>46</v>
      </c>
      <c r="O873" s="123"/>
    </row>
    <row r="874" spans="1:15">
      <c r="A874" s="119" t="s">
        <v>2140</v>
      </c>
      <c r="B874" s="119" t="s">
        <v>2141</v>
      </c>
      <c r="C874" s="119" t="s">
        <v>2142</v>
      </c>
      <c r="D874" s="119" t="s">
        <v>0</v>
      </c>
      <c r="E874" s="119" t="s">
        <v>969</v>
      </c>
      <c r="F874" s="119" t="s">
        <v>2</v>
      </c>
      <c r="G874" s="120">
        <v>16.989999999999998</v>
      </c>
      <c r="H874" s="121">
        <v>0.22</v>
      </c>
      <c r="I874" s="120">
        <f t="shared" si="39"/>
        <v>13.25</v>
      </c>
      <c r="J874" s="153"/>
      <c r="K874" s="120">
        <f t="shared" si="38"/>
        <v>0</v>
      </c>
      <c r="L874" s="119" t="s">
        <v>3231</v>
      </c>
      <c r="M874" s="119" t="s">
        <v>100</v>
      </c>
      <c r="N874" s="122" t="s">
        <v>536</v>
      </c>
      <c r="O874" s="123"/>
    </row>
    <row r="875" spans="1:15">
      <c r="A875" s="107" t="s">
        <v>1484</v>
      </c>
      <c r="B875" s="107" t="s">
        <v>1485</v>
      </c>
      <c r="C875" s="107" t="s">
        <v>1486</v>
      </c>
      <c r="D875" s="107" t="s">
        <v>0</v>
      </c>
      <c r="E875" s="107" t="s">
        <v>146</v>
      </c>
      <c r="F875" s="107" t="s">
        <v>2</v>
      </c>
      <c r="G875" s="25">
        <v>16.989999999999998</v>
      </c>
      <c r="H875" s="109">
        <v>0.22</v>
      </c>
      <c r="I875" s="25">
        <f t="shared" si="39"/>
        <v>13.25</v>
      </c>
      <c r="J875" s="154"/>
      <c r="K875" s="25">
        <f t="shared" si="38"/>
        <v>0</v>
      </c>
      <c r="L875" s="107" t="s">
        <v>3237</v>
      </c>
      <c r="M875" s="107" t="s">
        <v>289</v>
      </c>
      <c r="N875" s="111" t="s">
        <v>405</v>
      </c>
      <c r="O875" s="123"/>
    </row>
    <row r="876" spans="1:15">
      <c r="A876" s="107" t="s">
        <v>1612</v>
      </c>
      <c r="B876" s="107" t="s">
        <v>1613</v>
      </c>
      <c r="C876" s="107" t="s">
        <v>1614</v>
      </c>
      <c r="D876" s="107" t="s">
        <v>0</v>
      </c>
      <c r="E876" s="107" t="s">
        <v>544</v>
      </c>
      <c r="F876" s="107" t="s">
        <v>2</v>
      </c>
      <c r="G876" s="25">
        <v>16.989999999999998</v>
      </c>
      <c r="H876" s="109">
        <v>0.22</v>
      </c>
      <c r="I876" s="25">
        <f t="shared" si="39"/>
        <v>13.25</v>
      </c>
      <c r="J876" s="154"/>
      <c r="K876" s="25">
        <f t="shared" si="38"/>
        <v>0</v>
      </c>
      <c r="L876" s="108" t="s">
        <v>3200</v>
      </c>
      <c r="M876" s="107" t="s">
        <v>193</v>
      </c>
      <c r="N876" s="111" t="s">
        <v>167</v>
      </c>
      <c r="O876" s="123"/>
    </row>
    <row r="877" spans="1:15">
      <c r="A877" s="119" t="s">
        <v>1657</v>
      </c>
      <c r="B877" s="119" t="s">
        <v>1658</v>
      </c>
      <c r="C877" s="119" t="s">
        <v>1659</v>
      </c>
      <c r="D877" s="119" t="s">
        <v>1660</v>
      </c>
      <c r="E877" s="119" t="s">
        <v>10</v>
      </c>
      <c r="F877" s="119" t="s">
        <v>2</v>
      </c>
      <c r="G877" s="120">
        <v>16.989999999999998</v>
      </c>
      <c r="H877" s="121">
        <v>0.22</v>
      </c>
      <c r="I877" s="120">
        <f t="shared" si="39"/>
        <v>13.25</v>
      </c>
      <c r="J877" s="153"/>
      <c r="K877" s="120">
        <f t="shared" si="38"/>
        <v>0</v>
      </c>
      <c r="L877" s="119" t="s">
        <v>3206</v>
      </c>
      <c r="M877" s="119" t="s">
        <v>193</v>
      </c>
      <c r="N877" s="122" t="s">
        <v>661</v>
      </c>
      <c r="O877" s="123"/>
    </row>
    <row r="878" spans="1:15">
      <c r="A878" s="107" t="s">
        <v>1651</v>
      </c>
      <c r="B878" s="107" t="s">
        <v>1652</v>
      </c>
      <c r="C878" s="107" t="s">
        <v>1653</v>
      </c>
      <c r="D878" s="107" t="s">
        <v>0</v>
      </c>
      <c r="E878" s="107" t="s">
        <v>86</v>
      </c>
      <c r="F878" s="107" t="s">
        <v>2</v>
      </c>
      <c r="G878" s="25">
        <v>16.989999999999998</v>
      </c>
      <c r="H878" s="109">
        <v>0.22</v>
      </c>
      <c r="I878" s="25">
        <f t="shared" si="39"/>
        <v>13.25</v>
      </c>
      <c r="J878" s="154"/>
      <c r="K878" s="25">
        <f t="shared" si="38"/>
        <v>0</v>
      </c>
      <c r="L878" s="107" t="s">
        <v>3200</v>
      </c>
      <c r="M878" s="107" t="s">
        <v>1007</v>
      </c>
      <c r="N878" s="111" t="s">
        <v>180</v>
      </c>
      <c r="O878" s="123"/>
    </row>
    <row r="879" spans="1:15">
      <c r="A879" s="107" t="s">
        <v>2894</v>
      </c>
      <c r="B879" s="107" t="s">
        <v>2895</v>
      </c>
      <c r="C879" s="107" t="s">
        <v>2896</v>
      </c>
      <c r="D879" s="107" t="s">
        <v>0</v>
      </c>
      <c r="E879" s="107" t="s">
        <v>10</v>
      </c>
      <c r="F879" s="107" t="s">
        <v>2</v>
      </c>
      <c r="G879" s="25">
        <v>16.989999999999998</v>
      </c>
      <c r="H879" s="109">
        <v>0.22</v>
      </c>
      <c r="I879" s="25">
        <f t="shared" si="39"/>
        <v>13.25</v>
      </c>
      <c r="J879" s="154"/>
      <c r="K879" s="25">
        <f t="shared" si="38"/>
        <v>0</v>
      </c>
      <c r="L879" s="107" t="s">
        <v>2897</v>
      </c>
      <c r="M879" s="107" t="s">
        <v>193</v>
      </c>
      <c r="N879" s="111" t="s">
        <v>661</v>
      </c>
      <c r="O879" s="123"/>
    </row>
    <row r="880" spans="1:15">
      <c r="A880" s="107" t="s">
        <v>2963</v>
      </c>
      <c r="B880" s="107" t="s">
        <v>2964</v>
      </c>
      <c r="C880" s="107" t="s">
        <v>2965</v>
      </c>
      <c r="D880" s="107" t="s">
        <v>2966</v>
      </c>
      <c r="E880" s="107" t="s">
        <v>202</v>
      </c>
      <c r="F880" s="107" t="s">
        <v>2</v>
      </c>
      <c r="G880" s="25">
        <v>16.989999999999998</v>
      </c>
      <c r="H880" s="109">
        <v>0.22</v>
      </c>
      <c r="I880" s="25">
        <f t="shared" si="39"/>
        <v>13.25</v>
      </c>
      <c r="J880" s="154"/>
      <c r="K880" s="25">
        <f t="shared" si="38"/>
        <v>0</v>
      </c>
      <c r="L880" s="107" t="s">
        <v>3237</v>
      </c>
      <c r="M880" s="107" t="s">
        <v>193</v>
      </c>
      <c r="N880" s="111" t="s">
        <v>36</v>
      </c>
      <c r="O880" s="123"/>
    </row>
    <row r="881" spans="1:15">
      <c r="A881" s="119" t="s">
        <v>1280</v>
      </c>
      <c r="B881" s="119" t="s">
        <v>1281</v>
      </c>
      <c r="C881" s="119" t="s">
        <v>1282</v>
      </c>
      <c r="D881" s="119" t="s">
        <v>0</v>
      </c>
      <c r="E881" s="119" t="s">
        <v>159</v>
      </c>
      <c r="F881" s="119" t="s">
        <v>2</v>
      </c>
      <c r="G881" s="120">
        <v>16.989999999999998</v>
      </c>
      <c r="H881" s="121">
        <v>0.22</v>
      </c>
      <c r="I881" s="120">
        <f t="shared" si="39"/>
        <v>13.25</v>
      </c>
      <c r="J881" s="153"/>
      <c r="K881" s="120">
        <f t="shared" si="38"/>
        <v>0</v>
      </c>
      <c r="L881" s="119" t="s">
        <v>3231</v>
      </c>
      <c r="M881" s="119" t="s">
        <v>100</v>
      </c>
      <c r="N881" s="122" t="s">
        <v>24</v>
      </c>
      <c r="O881" s="123"/>
    </row>
    <row r="882" spans="1:15">
      <c r="A882" s="107" t="s">
        <v>1641</v>
      </c>
      <c r="B882" s="107" t="s">
        <v>1642</v>
      </c>
      <c r="C882" s="107" t="s">
        <v>1643</v>
      </c>
      <c r="D882" s="107" t="s">
        <v>0</v>
      </c>
      <c r="E882" s="107" t="s">
        <v>1608</v>
      </c>
      <c r="F882" s="107" t="s">
        <v>2</v>
      </c>
      <c r="G882" s="25">
        <v>16.989999999999998</v>
      </c>
      <c r="H882" s="109">
        <v>0.22</v>
      </c>
      <c r="I882" s="25">
        <f t="shared" si="39"/>
        <v>13.25</v>
      </c>
      <c r="J882" s="154"/>
      <c r="K882" s="25">
        <f t="shared" si="38"/>
        <v>0</v>
      </c>
      <c r="L882" s="107" t="s">
        <v>3205</v>
      </c>
      <c r="M882" s="107" t="s">
        <v>100</v>
      </c>
      <c r="N882" s="111" t="s">
        <v>175</v>
      </c>
      <c r="O882" s="123"/>
    </row>
    <row r="883" spans="1:15">
      <c r="A883" s="119" t="s">
        <v>1571</v>
      </c>
      <c r="B883" s="119" t="s">
        <v>1572</v>
      </c>
      <c r="C883" s="119" t="s">
        <v>1573</v>
      </c>
      <c r="D883" s="119" t="s">
        <v>0</v>
      </c>
      <c r="E883" s="119" t="s">
        <v>109</v>
      </c>
      <c r="F883" s="119" t="s">
        <v>2</v>
      </c>
      <c r="G883" s="120">
        <v>16.989999999999998</v>
      </c>
      <c r="H883" s="121">
        <v>0.22</v>
      </c>
      <c r="I883" s="120">
        <f t="shared" si="39"/>
        <v>13.25</v>
      </c>
      <c r="J883" s="153"/>
      <c r="K883" s="120">
        <f t="shared" si="38"/>
        <v>0</v>
      </c>
      <c r="L883" s="119" t="s">
        <v>383</v>
      </c>
      <c r="M883" s="119" t="s">
        <v>289</v>
      </c>
      <c r="N883" s="122" t="s">
        <v>214</v>
      </c>
      <c r="O883" s="123"/>
    </row>
    <row r="884" spans="1:15">
      <c r="A884" s="107" t="s">
        <v>702</v>
      </c>
      <c r="B884" s="107" t="s">
        <v>703</v>
      </c>
      <c r="C884" s="107" t="s">
        <v>704</v>
      </c>
      <c r="D884" s="107" t="s">
        <v>0</v>
      </c>
      <c r="E884" s="107" t="s">
        <v>1</v>
      </c>
      <c r="F884" s="107" t="s">
        <v>2</v>
      </c>
      <c r="G884" s="25">
        <v>16.989999999999998</v>
      </c>
      <c r="H884" s="109">
        <v>0.22</v>
      </c>
      <c r="I884" s="25">
        <f t="shared" si="39"/>
        <v>13.25</v>
      </c>
      <c r="J884" s="154"/>
      <c r="K884" s="25">
        <f t="shared" si="38"/>
        <v>0</v>
      </c>
      <c r="L884" s="107" t="s">
        <v>3221</v>
      </c>
      <c r="M884" s="107" t="s">
        <v>4</v>
      </c>
      <c r="N884" s="111" t="s">
        <v>111</v>
      </c>
      <c r="O884" s="123"/>
    </row>
    <row r="885" spans="1:15">
      <c r="A885" s="107" t="s">
        <v>1667</v>
      </c>
      <c r="B885" s="107" t="s">
        <v>1668</v>
      </c>
      <c r="C885" s="107" t="s">
        <v>1669</v>
      </c>
      <c r="D885" s="107" t="s">
        <v>0</v>
      </c>
      <c r="E885" s="107" t="s">
        <v>10</v>
      </c>
      <c r="F885" s="107" t="s">
        <v>2</v>
      </c>
      <c r="G885" s="25">
        <v>16.989999999999998</v>
      </c>
      <c r="H885" s="109">
        <v>0.22</v>
      </c>
      <c r="I885" s="25">
        <f t="shared" si="39"/>
        <v>13.25</v>
      </c>
      <c r="J885" s="154"/>
      <c r="K885" s="25">
        <f t="shared" si="38"/>
        <v>0</v>
      </c>
      <c r="L885" s="107" t="s">
        <v>3207</v>
      </c>
      <c r="M885" s="107" t="s">
        <v>193</v>
      </c>
      <c r="N885" s="111" t="s">
        <v>66</v>
      </c>
      <c r="O885" s="123"/>
    </row>
    <row r="886" spans="1:15">
      <c r="A886" s="107" t="s">
        <v>2884</v>
      </c>
      <c r="B886" s="107" t="s">
        <v>2885</v>
      </c>
      <c r="C886" s="107" t="s">
        <v>2886</v>
      </c>
      <c r="D886" s="107" t="s">
        <v>0</v>
      </c>
      <c r="E886" s="107" t="s">
        <v>29</v>
      </c>
      <c r="F886" s="107" t="s">
        <v>2</v>
      </c>
      <c r="G886" s="25">
        <v>16.989999999999998</v>
      </c>
      <c r="H886" s="109">
        <v>0.22</v>
      </c>
      <c r="I886" s="25">
        <f t="shared" si="39"/>
        <v>13.25</v>
      </c>
      <c r="J886" s="154"/>
      <c r="K886" s="25">
        <f t="shared" si="38"/>
        <v>0</v>
      </c>
      <c r="L886" s="107" t="s">
        <v>3223</v>
      </c>
      <c r="M886" s="107" t="s">
        <v>100</v>
      </c>
      <c r="N886" s="111" t="s">
        <v>180</v>
      </c>
      <c r="O886" s="123"/>
    </row>
    <row r="887" spans="1:15">
      <c r="A887" s="107" t="s">
        <v>2898</v>
      </c>
      <c r="B887" s="107" t="s">
        <v>2899</v>
      </c>
      <c r="C887" s="107" t="s">
        <v>2900</v>
      </c>
      <c r="D887" s="107" t="s">
        <v>0</v>
      </c>
      <c r="E887" s="107" t="s">
        <v>131</v>
      </c>
      <c r="F887" s="107" t="s">
        <v>2</v>
      </c>
      <c r="G887" s="25">
        <v>16.989999999999998</v>
      </c>
      <c r="H887" s="109">
        <v>0.22</v>
      </c>
      <c r="I887" s="25">
        <f t="shared" si="39"/>
        <v>13.25</v>
      </c>
      <c r="J887" s="154"/>
      <c r="K887" s="25">
        <f t="shared" si="38"/>
        <v>0</v>
      </c>
      <c r="L887" s="107" t="s">
        <v>2897</v>
      </c>
      <c r="M887" s="107" t="s">
        <v>193</v>
      </c>
      <c r="N887" s="111" t="s">
        <v>167</v>
      </c>
      <c r="O887" s="123"/>
    </row>
    <row r="888" spans="1:15">
      <c r="A888" s="107" t="s">
        <v>1679</v>
      </c>
      <c r="B888" s="107" t="s">
        <v>1680</v>
      </c>
      <c r="C888" s="107" t="s">
        <v>1681</v>
      </c>
      <c r="D888" s="107" t="s">
        <v>0</v>
      </c>
      <c r="E888" s="107" t="s">
        <v>165</v>
      </c>
      <c r="F888" s="107" t="s">
        <v>2</v>
      </c>
      <c r="G888" s="25">
        <v>17.989999999999998</v>
      </c>
      <c r="H888" s="109">
        <v>0.22</v>
      </c>
      <c r="I888" s="25">
        <f t="shared" si="39"/>
        <v>14.03</v>
      </c>
      <c r="J888" s="154"/>
      <c r="K888" s="25">
        <f t="shared" si="38"/>
        <v>0</v>
      </c>
      <c r="L888" s="107" t="s">
        <v>3207</v>
      </c>
      <c r="M888" s="107" t="s">
        <v>166</v>
      </c>
      <c r="N888" s="111" t="s">
        <v>616</v>
      </c>
      <c r="O888" s="123"/>
    </row>
    <row r="889" spans="1:15">
      <c r="A889" s="107" t="s">
        <v>2846</v>
      </c>
      <c r="B889" s="107" t="s">
        <v>2847</v>
      </c>
      <c r="C889" s="107" t="s">
        <v>2848</v>
      </c>
      <c r="D889" s="107" t="s">
        <v>0</v>
      </c>
      <c r="E889" s="107" t="s">
        <v>223</v>
      </c>
      <c r="F889" s="107" t="s">
        <v>2</v>
      </c>
      <c r="G889" s="25">
        <v>16.989999999999998</v>
      </c>
      <c r="H889" s="109">
        <v>0.22</v>
      </c>
      <c r="I889" s="25">
        <f t="shared" si="39"/>
        <v>13.25</v>
      </c>
      <c r="J889" s="154"/>
      <c r="K889" s="25">
        <f t="shared" si="38"/>
        <v>0</v>
      </c>
      <c r="L889" s="107" t="s">
        <v>3214</v>
      </c>
      <c r="M889" s="107" t="s">
        <v>193</v>
      </c>
      <c r="N889" s="111" t="s">
        <v>328</v>
      </c>
      <c r="O889" s="123"/>
    </row>
    <row r="890" spans="1:15">
      <c r="A890" s="119" t="s">
        <v>1574</v>
      </c>
      <c r="B890" s="119" t="s">
        <v>1575</v>
      </c>
      <c r="C890" s="119" t="s">
        <v>1576</v>
      </c>
      <c r="D890" s="119" t="s">
        <v>0</v>
      </c>
      <c r="E890" s="119" t="s">
        <v>45</v>
      </c>
      <c r="F890" s="119" t="s">
        <v>2</v>
      </c>
      <c r="G890" s="120">
        <v>16.989999999999998</v>
      </c>
      <c r="H890" s="121">
        <v>0.22</v>
      </c>
      <c r="I890" s="120">
        <f t="shared" si="39"/>
        <v>13.25</v>
      </c>
      <c r="J890" s="153"/>
      <c r="K890" s="120">
        <f t="shared" si="38"/>
        <v>0</v>
      </c>
      <c r="L890" s="119" t="s">
        <v>383</v>
      </c>
      <c r="M890" s="119" t="s">
        <v>289</v>
      </c>
      <c r="N890" s="122" t="s">
        <v>64</v>
      </c>
      <c r="O890" s="123"/>
    </row>
    <row r="891" spans="1:15">
      <c r="A891" s="119" t="s">
        <v>2905</v>
      </c>
      <c r="B891" s="119" t="s">
        <v>2906</v>
      </c>
      <c r="C891" s="119" t="s">
        <v>2907</v>
      </c>
      <c r="D891" s="119" t="s">
        <v>2908</v>
      </c>
      <c r="E891" s="119" t="s">
        <v>109</v>
      </c>
      <c r="F891" s="119" t="s">
        <v>2</v>
      </c>
      <c r="G891" s="120">
        <v>16.989999999999998</v>
      </c>
      <c r="H891" s="121">
        <v>0.22</v>
      </c>
      <c r="I891" s="120">
        <f t="shared" si="39"/>
        <v>13.25</v>
      </c>
      <c r="J891" s="153"/>
      <c r="K891" s="120">
        <f t="shared" si="38"/>
        <v>0</v>
      </c>
      <c r="L891" s="119" t="s">
        <v>2897</v>
      </c>
      <c r="M891" s="119" t="s">
        <v>193</v>
      </c>
      <c r="N891" s="122" t="s">
        <v>180</v>
      </c>
      <c r="O891" s="123"/>
    </row>
    <row r="892" spans="1:15">
      <c r="A892" s="107" t="s">
        <v>696</v>
      </c>
      <c r="B892" s="107" t="s">
        <v>697</v>
      </c>
      <c r="C892" s="107" t="s">
        <v>698</v>
      </c>
      <c r="D892" s="107" t="s">
        <v>0</v>
      </c>
      <c r="E892" s="107" t="s">
        <v>29</v>
      </c>
      <c r="F892" s="107" t="s">
        <v>2</v>
      </c>
      <c r="G892" s="25">
        <v>17.989999999999998</v>
      </c>
      <c r="H892" s="109">
        <v>0.22</v>
      </c>
      <c r="I892" s="25">
        <f t="shared" si="39"/>
        <v>14.03</v>
      </c>
      <c r="J892" s="154"/>
      <c r="K892" s="25">
        <f t="shared" si="38"/>
        <v>0</v>
      </c>
      <c r="L892" s="107" t="s">
        <v>3217</v>
      </c>
      <c r="M892" s="107" t="s">
        <v>17</v>
      </c>
      <c r="N892" s="111" t="s">
        <v>82</v>
      </c>
      <c r="O892" s="123"/>
    </row>
    <row r="893" spans="1:15">
      <c r="A893" s="107" t="s">
        <v>3027</v>
      </c>
      <c r="B893" s="107" t="s">
        <v>3028</v>
      </c>
      <c r="C893" s="107" t="s">
        <v>3029</v>
      </c>
      <c r="D893" s="107" t="s">
        <v>0</v>
      </c>
      <c r="E893" s="107" t="s">
        <v>363</v>
      </c>
      <c r="F893" s="107" t="s">
        <v>2</v>
      </c>
      <c r="G893" s="25">
        <v>16.989999999999998</v>
      </c>
      <c r="H893" s="109">
        <v>0.22</v>
      </c>
      <c r="I893" s="25">
        <f t="shared" si="39"/>
        <v>13.25</v>
      </c>
      <c r="J893" s="154"/>
      <c r="K893" s="25">
        <f t="shared" si="38"/>
        <v>0</v>
      </c>
      <c r="L893" s="107" t="s">
        <v>3233</v>
      </c>
      <c r="M893" s="107" t="s">
        <v>270</v>
      </c>
      <c r="N893" s="111" t="s">
        <v>512</v>
      </c>
      <c r="O893" s="123"/>
    </row>
    <row r="894" spans="1:15">
      <c r="A894" s="119" t="s">
        <v>172</v>
      </c>
      <c r="B894" s="119" t="s">
        <v>173</v>
      </c>
      <c r="C894" s="119" t="s">
        <v>174</v>
      </c>
      <c r="D894" s="119" t="s">
        <v>0</v>
      </c>
      <c r="E894" s="119" t="s">
        <v>151</v>
      </c>
      <c r="F894" s="119" t="s">
        <v>2</v>
      </c>
      <c r="G894" s="120">
        <v>17.989999999999998</v>
      </c>
      <c r="H894" s="121">
        <v>0.22</v>
      </c>
      <c r="I894" s="120">
        <f t="shared" si="39"/>
        <v>14.03</v>
      </c>
      <c r="J894" s="153"/>
      <c r="K894" s="120">
        <f t="shared" si="38"/>
        <v>0</v>
      </c>
      <c r="L894" s="119" t="s">
        <v>3276</v>
      </c>
      <c r="M894" s="119" t="s">
        <v>17</v>
      </c>
      <c r="N894" s="122" t="s">
        <v>175</v>
      </c>
      <c r="O894" s="123"/>
    </row>
    <row r="895" spans="1:15">
      <c r="A895" s="119" t="s">
        <v>3021</v>
      </c>
      <c r="B895" s="119" t="s">
        <v>3022</v>
      </c>
      <c r="C895" s="119" t="s">
        <v>3023</v>
      </c>
      <c r="D895" s="119" t="s">
        <v>0</v>
      </c>
      <c r="E895" s="119" t="s">
        <v>1290</v>
      </c>
      <c r="F895" s="119" t="s">
        <v>2</v>
      </c>
      <c r="G895" s="120">
        <v>16.989999999999998</v>
      </c>
      <c r="H895" s="121">
        <v>0.22</v>
      </c>
      <c r="I895" s="120">
        <f t="shared" si="39"/>
        <v>13.25</v>
      </c>
      <c r="J895" s="153"/>
      <c r="K895" s="120">
        <f t="shared" si="38"/>
        <v>0</v>
      </c>
      <c r="L895" s="119" t="s">
        <v>3233</v>
      </c>
      <c r="M895" s="119" t="s">
        <v>100</v>
      </c>
      <c r="N895" s="122" t="s">
        <v>101</v>
      </c>
      <c r="O895" s="123"/>
    </row>
    <row r="896" spans="1:15">
      <c r="A896" s="107" t="s">
        <v>1707</v>
      </c>
      <c r="B896" s="107" t="s">
        <v>1708</v>
      </c>
      <c r="C896" s="107" t="s">
        <v>1709</v>
      </c>
      <c r="D896" s="107" t="s">
        <v>0</v>
      </c>
      <c r="E896" s="107" t="s">
        <v>376</v>
      </c>
      <c r="F896" s="107" t="s">
        <v>2</v>
      </c>
      <c r="G896" s="25">
        <v>16.989999999999998</v>
      </c>
      <c r="H896" s="109">
        <v>0.22</v>
      </c>
      <c r="I896" s="25">
        <f t="shared" ref="I896:I927" si="40">ROUND((G896*0.78),2)</f>
        <v>13.25</v>
      </c>
      <c r="J896" s="154"/>
      <c r="K896" s="25">
        <f t="shared" si="38"/>
        <v>0</v>
      </c>
      <c r="L896" s="107" t="s">
        <v>3202</v>
      </c>
      <c r="M896" s="107" t="s">
        <v>193</v>
      </c>
      <c r="N896" s="111" t="s">
        <v>64</v>
      </c>
      <c r="O896" s="123"/>
    </row>
    <row r="897" spans="1:15">
      <c r="A897" s="107" t="s">
        <v>2901</v>
      </c>
      <c r="B897" s="107" t="s">
        <v>2902</v>
      </c>
      <c r="C897" s="107" t="s">
        <v>2903</v>
      </c>
      <c r="D897" s="107" t="s">
        <v>2904</v>
      </c>
      <c r="E897" s="107" t="s">
        <v>544</v>
      </c>
      <c r="F897" s="107" t="s">
        <v>2</v>
      </c>
      <c r="G897" s="25">
        <v>13.99</v>
      </c>
      <c r="H897" s="109">
        <v>0.22</v>
      </c>
      <c r="I897" s="25">
        <f t="shared" si="40"/>
        <v>10.91</v>
      </c>
      <c r="J897" s="154"/>
      <c r="K897" s="25">
        <f t="shared" si="38"/>
        <v>0</v>
      </c>
      <c r="L897" s="108" t="s">
        <v>2897</v>
      </c>
      <c r="M897" s="107" t="s">
        <v>193</v>
      </c>
      <c r="N897" s="111" t="s">
        <v>115</v>
      </c>
      <c r="O897" s="123"/>
    </row>
    <row r="898" spans="1:15">
      <c r="A898" s="107" t="s">
        <v>820</v>
      </c>
      <c r="B898" s="107" t="s">
        <v>821</v>
      </c>
      <c r="C898" s="107" t="s">
        <v>822</v>
      </c>
      <c r="D898" s="107" t="s">
        <v>0</v>
      </c>
      <c r="E898" s="107" t="s">
        <v>223</v>
      </c>
      <c r="F898" s="107" t="s">
        <v>2</v>
      </c>
      <c r="G898" s="25">
        <v>17.989999999999998</v>
      </c>
      <c r="H898" s="109">
        <v>0.22</v>
      </c>
      <c r="I898" s="25">
        <f t="shared" si="40"/>
        <v>14.03</v>
      </c>
      <c r="J898" s="154"/>
      <c r="K898" s="25">
        <f t="shared" si="38"/>
        <v>0</v>
      </c>
      <c r="L898" s="107" t="s">
        <v>3278</v>
      </c>
      <c r="M898" s="107" t="s">
        <v>4</v>
      </c>
      <c r="N898" s="111" t="s">
        <v>401</v>
      </c>
      <c r="O898" s="123"/>
    </row>
    <row r="899" spans="1:15">
      <c r="A899" s="107" t="s">
        <v>3024</v>
      </c>
      <c r="B899" s="107" t="s">
        <v>3025</v>
      </c>
      <c r="C899" s="107" t="s">
        <v>3026</v>
      </c>
      <c r="D899" s="107" t="s">
        <v>0</v>
      </c>
      <c r="E899" s="107" t="s">
        <v>29</v>
      </c>
      <c r="F899" s="107" t="s">
        <v>2</v>
      </c>
      <c r="G899" s="25">
        <v>16.989999999999998</v>
      </c>
      <c r="H899" s="109">
        <v>0.22</v>
      </c>
      <c r="I899" s="25">
        <f t="shared" si="40"/>
        <v>13.25</v>
      </c>
      <c r="J899" s="154"/>
      <c r="K899" s="25">
        <f t="shared" si="38"/>
        <v>0</v>
      </c>
      <c r="L899" s="107" t="s">
        <v>3233</v>
      </c>
      <c r="M899" s="107" t="s">
        <v>289</v>
      </c>
      <c r="N899" s="111" t="s">
        <v>64</v>
      </c>
      <c r="O899" s="123"/>
    </row>
    <row r="900" spans="1:15">
      <c r="A900" s="107" t="s">
        <v>3142</v>
      </c>
      <c r="B900" s="107" t="s">
        <v>3143</v>
      </c>
      <c r="C900" s="107" t="s">
        <v>3144</v>
      </c>
      <c r="D900" s="107" t="s">
        <v>3145</v>
      </c>
      <c r="E900" s="107" t="s">
        <v>3134</v>
      </c>
      <c r="F900" s="107" t="s">
        <v>2</v>
      </c>
      <c r="G900" s="25">
        <v>16.989999999999998</v>
      </c>
      <c r="H900" s="109">
        <v>0.22</v>
      </c>
      <c r="I900" s="25">
        <f t="shared" si="40"/>
        <v>13.25</v>
      </c>
      <c r="J900" s="154"/>
      <c r="K900" s="25">
        <f t="shared" si="38"/>
        <v>0</v>
      </c>
      <c r="L900" s="107" t="s">
        <v>3280</v>
      </c>
      <c r="M900" s="107" t="s">
        <v>3135</v>
      </c>
      <c r="N900" s="111" t="s">
        <v>40</v>
      </c>
      <c r="O900" s="123"/>
    </row>
    <row r="901" spans="1:15">
      <c r="A901" s="107" t="s">
        <v>3068</v>
      </c>
      <c r="B901" s="107" t="s">
        <v>3069</v>
      </c>
      <c r="C901" s="107" t="s">
        <v>3070</v>
      </c>
      <c r="D901" s="107" t="s">
        <v>0</v>
      </c>
      <c r="E901" s="107" t="s">
        <v>131</v>
      </c>
      <c r="F901" s="107" t="s">
        <v>2</v>
      </c>
      <c r="G901" s="25">
        <v>16.989999999999998</v>
      </c>
      <c r="H901" s="109">
        <v>0.22</v>
      </c>
      <c r="I901" s="25">
        <f t="shared" si="40"/>
        <v>13.25</v>
      </c>
      <c r="J901" s="154"/>
      <c r="K901" s="25">
        <f t="shared" si="38"/>
        <v>0</v>
      </c>
      <c r="L901" s="107" t="s">
        <v>3237</v>
      </c>
      <c r="M901" s="107" t="s">
        <v>270</v>
      </c>
      <c r="N901" s="111" t="s">
        <v>180</v>
      </c>
      <c r="O901" s="123"/>
    </row>
    <row r="902" spans="1:15">
      <c r="A902" s="107" t="s">
        <v>387</v>
      </c>
      <c r="B902" s="107" t="s">
        <v>388</v>
      </c>
      <c r="C902" s="107" t="s">
        <v>389</v>
      </c>
      <c r="D902" s="107" t="s">
        <v>0</v>
      </c>
      <c r="E902" s="107" t="s">
        <v>23</v>
      </c>
      <c r="F902" s="107" t="s">
        <v>2</v>
      </c>
      <c r="G902" s="25">
        <v>17.989999999999998</v>
      </c>
      <c r="H902" s="109">
        <v>0.22</v>
      </c>
      <c r="I902" s="25">
        <f t="shared" si="40"/>
        <v>14.03</v>
      </c>
      <c r="J902" s="154"/>
      <c r="K902" s="25">
        <f t="shared" si="38"/>
        <v>0</v>
      </c>
      <c r="L902" s="107" t="s">
        <v>3207</v>
      </c>
      <c r="M902" s="107" t="s">
        <v>17</v>
      </c>
      <c r="N902" s="111" t="s">
        <v>167</v>
      </c>
      <c r="O902" s="123"/>
    </row>
    <row r="903" spans="1:15">
      <c r="A903" s="107" t="s">
        <v>3074</v>
      </c>
      <c r="B903" s="107" t="s">
        <v>3075</v>
      </c>
      <c r="C903" s="107" t="s">
        <v>3076</v>
      </c>
      <c r="D903" s="107" t="s">
        <v>0</v>
      </c>
      <c r="E903" s="107" t="s">
        <v>16</v>
      </c>
      <c r="F903" s="107" t="s">
        <v>2</v>
      </c>
      <c r="G903" s="25">
        <v>16.989999999999998</v>
      </c>
      <c r="H903" s="109">
        <v>0.22</v>
      </c>
      <c r="I903" s="25">
        <f t="shared" si="40"/>
        <v>13.25</v>
      </c>
      <c r="J903" s="154"/>
      <c r="K903" s="25">
        <f t="shared" si="38"/>
        <v>0</v>
      </c>
      <c r="L903" s="107" t="s">
        <v>3237</v>
      </c>
      <c r="M903" s="107" t="s">
        <v>193</v>
      </c>
      <c r="N903" s="111" t="s">
        <v>405</v>
      </c>
      <c r="O903" s="123"/>
    </row>
    <row r="904" spans="1:15">
      <c r="A904" s="107" t="s">
        <v>1566</v>
      </c>
      <c r="B904" s="107" t="s">
        <v>1567</v>
      </c>
      <c r="C904" s="107" t="s">
        <v>1568</v>
      </c>
      <c r="D904" s="107" t="s">
        <v>0</v>
      </c>
      <c r="E904" s="107" t="s">
        <v>1569</v>
      </c>
      <c r="F904" s="107" t="s">
        <v>2</v>
      </c>
      <c r="G904" s="25">
        <v>14.95</v>
      </c>
      <c r="H904" s="109">
        <v>0.22</v>
      </c>
      <c r="I904" s="25">
        <f t="shared" si="40"/>
        <v>11.66</v>
      </c>
      <c r="J904" s="154"/>
      <c r="K904" s="25">
        <f t="shared" si="38"/>
        <v>0</v>
      </c>
      <c r="L904" s="107" t="s">
        <v>383</v>
      </c>
      <c r="M904" s="107" t="s">
        <v>1570</v>
      </c>
      <c r="N904" s="111" t="s">
        <v>40</v>
      </c>
      <c r="O904" s="123"/>
    </row>
    <row r="905" spans="1:15">
      <c r="A905" s="107" t="s">
        <v>1696</v>
      </c>
      <c r="B905" s="107" t="s">
        <v>1697</v>
      </c>
      <c r="C905" s="107" t="s">
        <v>1698</v>
      </c>
      <c r="D905" s="107" t="s">
        <v>0</v>
      </c>
      <c r="E905" s="107" t="s">
        <v>16</v>
      </c>
      <c r="F905" s="107" t="s">
        <v>2</v>
      </c>
      <c r="G905" s="25">
        <v>16.989999999999998</v>
      </c>
      <c r="H905" s="109">
        <v>0.22</v>
      </c>
      <c r="I905" s="25">
        <f t="shared" si="40"/>
        <v>13.25</v>
      </c>
      <c r="J905" s="154"/>
      <c r="K905" s="25">
        <f t="shared" si="38"/>
        <v>0</v>
      </c>
      <c r="L905" s="107" t="s">
        <v>3201</v>
      </c>
      <c r="M905" s="107" t="s">
        <v>193</v>
      </c>
      <c r="N905" s="111" t="s">
        <v>18</v>
      </c>
      <c r="O905" s="123"/>
    </row>
    <row r="906" spans="1:15">
      <c r="A906" s="119" t="s">
        <v>168</v>
      </c>
      <c r="B906" s="119" t="s">
        <v>169</v>
      </c>
      <c r="C906" s="119" t="s">
        <v>170</v>
      </c>
      <c r="D906" s="119" t="s">
        <v>0</v>
      </c>
      <c r="E906" s="119" t="s">
        <v>81</v>
      </c>
      <c r="F906" s="119" t="s">
        <v>2</v>
      </c>
      <c r="G906" s="120">
        <v>17.989999999999998</v>
      </c>
      <c r="H906" s="121">
        <v>0.22</v>
      </c>
      <c r="I906" s="120">
        <f t="shared" si="40"/>
        <v>14.03</v>
      </c>
      <c r="J906" s="153"/>
      <c r="K906" s="120">
        <f t="shared" si="38"/>
        <v>0</v>
      </c>
      <c r="L906" s="119" t="s">
        <v>3236</v>
      </c>
      <c r="M906" s="119" t="s">
        <v>39</v>
      </c>
      <c r="N906" s="122" t="s">
        <v>167</v>
      </c>
      <c r="O906" s="123"/>
    </row>
    <row r="907" spans="1:15">
      <c r="A907" s="107" t="s">
        <v>3065</v>
      </c>
      <c r="B907" s="107" t="s">
        <v>3066</v>
      </c>
      <c r="C907" s="107" t="s">
        <v>3067</v>
      </c>
      <c r="D907" s="107" t="s">
        <v>3066</v>
      </c>
      <c r="E907" s="107" t="s">
        <v>119</v>
      </c>
      <c r="F907" s="107" t="s">
        <v>2</v>
      </c>
      <c r="G907" s="25">
        <v>15.99</v>
      </c>
      <c r="H907" s="109">
        <v>0.22</v>
      </c>
      <c r="I907" s="25">
        <f t="shared" si="40"/>
        <v>12.47</v>
      </c>
      <c r="J907" s="154"/>
      <c r="K907" s="25">
        <f t="shared" si="38"/>
        <v>0</v>
      </c>
      <c r="L907" s="107" t="s">
        <v>3237</v>
      </c>
      <c r="M907" s="107" t="s">
        <v>193</v>
      </c>
      <c r="N907" s="111" t="s">
        <v>328</v>
      </c>
      <c r="O907" s="123"/>
    </row>
    <row r="908" spans="1:15">
      <c r="A908" s="107" t="s">
        <v>2179</v>
      </c>
      <c r="B908" s="107" t="s">
        <v>2180</v>
      </c>
      <c r="C908" s="107" t="s">
        <v>2181</v>
      </c>
      <c r="D908" s="107" t="s">
        <v>0</v>
      </c>
      <c r="E908" s="107" t="s">
        <v>969</v>
      </c>
      <c r="F908" s="107" t="s">
        <v>2</v>
      </c>
      <c r="G908" s="25">
        <v>16.989999999999998</v>
      </c>
      <c r="H908" s="109">
        <v>0.22</v>
      </c>
      <c r="I908" s="25">
        <f t="shared" si="40"/>
        <v>13.25</v>
      </c>
      <c r="J908" s="154"/>
      <c r="K908" s="25">
        <f t="shared" si="38"/>
        <v>0</v>
      </c>
      <c r="L908" s="107" t="s">
        <v>3236</v>
      </c>
      <c r="M908" s="107" t="s">
        <v>100</v>
      </c>
      <c r="N908" s="111" t="s">
        <v>180</v>
      </c>
      <c r="O908" s="123"/>
    </row>
    <row r="909" spans="1:15">
      <c r="A909" s="119" t="s">
        <v>2974</v>
      </c>
      <c r="B909" s="119" t="s">
        <v>2975</v>
      </c>
      <c r="C909" s="119" t="s">
        <v>2976</v>
      </c>
      <c r="D909" s="119" t="s">
        <v>0</v>
      </c>
      <c r="E909" s="119" t="s">
        <v>1553</v>
      </c>
      <c r="F909" s="119" t="s">
        <v>2</v>
      </c>
      <c r="G909" s="120">
        <v>16.989999999999998</v>
      </c>
      <c r="H909" s="121">
        <v>0.22</v>
      </c>
      <c r="I909" s="120">
        <f t="shared" si="40"/>
        <v>13.25</v>
      </c>
      <c r="J909" s="153"/>
      <c r="K909" s="120">
        <f t="shared" si="38"/>
        <v>0</v>
      </c>
      <c r="L909" s="119" t="s">
        <v>3235</v>
      </c>
      <c r="M909" s="119" t="s">
        <v>193</v>
      </c>
      <c r="N909" s="122" t="s">
        <v>300</v>
      </c>
      <c r="O909" s="123"/>
    </row>
    <row r="910" spans="1:15">
      <c r="A910" s="107" t="s">
        <v>1664</v>
      </c>
      <c r="B910" s="107" t="s">
        <v>1665</v>
      </c>
      <c r="C910" s="107" t="s">
        <v>1666</v>
      </c>
      <c r="D910" s="107" t="s">
        <v>0</v>
      </c>
      <c r="E910" s="107" t="s">
        <v>136</v>
      </c>
      <c r="F910" s="107" t="s">
        <v>2</v>
      </c>
      <c r="G910" s="25">
        <v>16.989999999999998</v>
      </c>
      <c r="H910" s="109">
        <v>0.22</v>
      </c>
      <c r="I910" s="25">
        <f t="shared" si="40"/>
        <v>13.25</v>
      </c>
      <c r="J910" s="154"/>
      <c r="K910" s="25">
        <f t="shared" si="38"/>
        <v>0</v>
      </c>
      <c r="L910" s="107" t="s">
        <v>3207</v>
      </c>
      <c r="M910" s="107" t="s">
        <v>100</v>
      </c>
      <c r="N910" s="111" t="s">
        <v>82</v>
      </c>
      <c r="O910" s="123"/>
    </row>
    <row r="911" spans="1:15">
      <c r="A911" s="119" t="s">
        <v>1702</v>
      </c>
      <c r="B911" s="119" t="s">
        <v>1703</v>
      </c>
      <c r="C911" s="119" t="s">
        <v>1704</v>
      </c>
      <c r="D911" s="119" t="s">
        <v>0</v>
      </c>
      <c r="E911" s="119" t="s">
        <v>29</v>
      </c>
      <c r="F911" s="119" t="s">
        <v>2</v>
      </c>
      <c r="G911" s="120">
        <v>16.989999999999998</v>
      </c>
      <c r="H911" s="121">
        <v>0.22</v>
      </c>
      <c r="I911" s="120">
        <f t="shared" si="40"/>
        <v>13.25</v>
      </c>
      <c r="J911" s="153"/>
      <c r="K911" s="120">
        <f t="shared" si="38"/>
        <v>0</v>
      </c>
      <c r="L911" s="119" t="s">
        <v>3201</v>
      </c>
      <c r="M911" s="119" t="s">
        <v>193</v>
      </c>
      <c r="N911" s="122" t="s">
        <v>121</v>
      </c>
      <c r="O911" s="123"/>
    </row>
    <row r="912" spans="1:15">
      <c r="A912" s="119" t="s">
        <v>138</v>
      </c>
      <c r="B912" s="119" t="s">
        <v>139</v>
      </c>
      <c r="C912" s="119" t="s">
        <v>140</v>
      </c>
      <c r="D912" s="119" t="s">
        <v>0</v>
      </c>
      <c r="E912" s="119" t="s">
        <v>141</v>
      </c>
      <c r="F912" s="119" t="s">
        <v>65</v>
      </c>
      <c r="G912" s="120">
        <v>13.95</v>
      </c>
      <c r="H912" s="121">
        <v>0.22</v>
      </c>
      <c r="I912" s="120">
        <f t="shared" si="40"/>
        <v>10.88</v>
      </c>
      <c r="J912" s="153"/>
      <c r="K912" s="120">
        <f t="shared" si="38"/>
        <v>0</v>
      </c>
      <c r="L912" s="119" t="s">
        <v>3219</v>
      </c>
      <c r="M912" s="119" t="s">
        <v>17</v>
      </c>
      <c r="N912" s="122" t="s">
        <v>142</v>
      </c>
      <c r="O912" s="123"/>
    </row>
    <row r="913" spans="1:15">
      <c r="A913" s="119" t="s">
        <v>803</v>
      </c>
      <c r="B913" s="119" t="s">
        <v>804</v>
      </c>
      <c r="C913" s="119" t="s">
        <v>805</v>
      </c>
      <c r="D913" s="119" t="s">
        <v>0</v>
      </c>
      <c r="E913" s="119" t="s">
        <v>16</v>
      </c>
      <c r="F913" s="119" t="s">
        <v>2</v>
      </c>
      <c r="G913" s="120">
        <v>17.989999999999998</v>
      </c>
      <c r="H913" s="121">
        <v>0.22</v>
      </c>
      <c r="I913" s="120">
        <f t="shared" si="40"/>
        <v>14.03</v>
      </c>
      <c r="J913" s="153"/>
      <c r="K913" s="120">
        <f t="shared" si="38"/>
        <v>0</v>
      </c>
      <c r="L913" s="119" t="s">
        <v>3235</v>
      </c>
      <c r="M913" s="119" t="s">
        <v>17</v>
      </c>
      <c r="N913" s="122" t="s">
        <v>24</v>
      </c>
      <c r="O913" s="123"/>
    </row>
    <row r="914" spans="1:15">
      <c r="A914" s="119" t="s">
        <v>3009</v>
      </c>
      <c r="B914" s="119" t="s">
        <v>3010</v>
      </c>
      <c r="C914" s="119" t="s">
        <v>3011</v>
      </c>
      <c r="D914" s="119" t="s">
        <v>0</v>
      </c>
      <c r="E914" s="119" t="s">
        <v>29</v>
      </c>
      <c r="F914" s="119" t="s">
        <v>2</v>
      </c>
      <c r="G914" s="120">
        <v>16.989999999999998</v>
      </c>
      <c r="H914" s="121">
        <v>0.22</v>
      </c>
      <c r="I914" s="120">
        <f t="shared" si="40"/>
        <v>13.25</v>
      </c>
      <c r="J914" s="153"/>
      <c r="K914" s="120">
        <f t="shared" si="38"/>
        <v>0</v>
      </c>
      <c r="L914" s="119" t="s">
        <v>3236</v>
      </c>
      <c r="M914" s="119" t="s">
        <v>289</v>
      </c>
      <c r="N914" s="122" t="s">
        <v>167</v>
      </c>
      <c r="O914" s="123"/>
    </row>
    <row r="915" spans="1:15">
      <c r="A915" s="119" t="s">
        <v>3044</v>
      </c>
      <c r="B915" s="119" t="s">
        <v>3045</v>
      </c>
      <c r="C915" s="119" t="s">
        <v>3046</v>
      </c>
      <c r="D915" s="119" t="s">
        <v>0</v>
      </c>
      <c r="E915" s="119" t="s">
        <v>376</v>
      </c>
      <c r="F915" s="119" t="s">
        <v>2</v>
      </c>
      <c r="G915" s="120">
        <v>16.989999999999998</v>
      </c>
      <c r="H915" s="121">
        <v>0.22</v>
      </c>
      <c r="I915" s="120">
        <f t="shared" si="40"/>
        <v>13.25</v>
      </c>
      <c r="J915" s="153"/>
      <c r="K915" s="120">
        <f t="shared" si="38"/>
        <v>0</v>
      </c>
      <c r="L915" s="119" t="s">
        <v>3237</v>
      </c>
      <c r="M915" s="119" t="s">
        <v>193</v>
      </c>
      <c r="N915" s="122" t="s">
        <v>66</v>
      </c>
      <c r="O915" s="123"/>
    </row>
    <row r="916" spans="1:15">
      <c r="A916" s="107" t="s">
        <v>3006</v>
      </c>
      <c r="B916" s="107" t="s">
        <v>3007</v>
      </c>
      <c r="C916" s="107" t="s">
        <v>3008</v>
      </c>
      <c r="D916" s="107" t="s">
        <v>0</v>
      </c>
      <c r="E916" s="107" t="s">
        <v>10</v>
      </c>
      <c r="F916" s="107" t="s">
        <v>2</v>
      </c>
      <c r="G916" s="25">
        <v>16.989999999999998</v>
      </c>
      <c r="H916" s="109">
        <v>0.22</v>
      </c>
      <c r="I916" s="25">
        <f t="shared" si="40"/>
        <v>13.25</v>
      </c>
      <c r="J916" s="154"/>
      <c r="K916" s="25">
        <f t="shared" si="38"/>
        <v>0</v>
      </c>
      <c r="L916" s="107" t="s">
        <v>3236</v>
      </c>
      <c r="M916" s="107" t="s">
        <v>193</v>
      </c>
      <c r="N916" s="111" t="s">
        <v>625</v>
      </c>
      <c r="O916" s="123"/>
    </row>
    <row r="917" spans="1:15">
      <c r="A917" s="107" t="s">
        <v>1661</v>
      </c>
      <c r="B917" s="107" t="s">
        <v>1662</v>
      </c>
      <c r="C917" s="107" t="s">
        <v>1663</v>
      </c>
      <c r="D917" s="107" t="s">
        <v>0</v>
      </c>
      <c r="E917" s="107" t="s">
        <v>73</v>
      </c>
      <c r="F917" s="107" t="s">
        <v>2</v>
      </c>
      <c r="G917" s="25">
        <v>16.989999999999998</v>
      </c>
      <c r="H917" s="109">
        <v>0.22</v>
      </c>
      <c r="I917" s="25">
        <f t="shared" si="40"/>
        <v>13.25</v>
      </c>
      <c r="J917" s="154"/>
      <c r="K917" s="25">
        <f t="shared" si="38"/>
        <v>0</v>
      </c>
      <c r="L917" s="107" t="s">
        <v>3207</v>
      </c>
      <c r="M917" s="107" t="s">
        <v>100</v>
      </c>
      <c r="N917" s="111" t="s">
        <v>235</v>
      </c>
      <c r="O917" s="123"/>
    </row>
    <row r="918" spans="1:15">
      <c r="A918" s="107" t="s">
        <v>3012</v>
      </c>
      <c r="B918" s="107" t="s">
        <v>3013</v>
      </c>
      <c r="C918" s="107" t="s">
        <v>3014</v>
      </c>
      <c r="D918" s="107" t="s">
        <v>0</v>
      </c>
      <c r="E918" s="107" t="s">
        <v>146</v>
      </c>
      <c r="F918" s="107" t="s">
        <v>2</v>
      </c>
      <c r="G918" s="25">
        <v>16.989999999999998</v>
      </c>
      <c r="H918" s="109">
        <v>0.22</v>
      </c>
      <c r="I918" s="25">
        <f t="shared" si="40"/>
        <v>13.25</v>
      </c>
      <c r="J918" s="154"/>
      <c r="K918" s="25">
        <f t="shared" si="38"/>
        <v>0</v>
      </c>
      <c r="L918" s="107" t="s">
        <v>3272</v>
      </c>
      <c r="M918" s="107" t="s">
        <v>193</v>
      </c>
      <c r="N918" s="111" t="s">
        <v>30</v>
      </c>
      <c r="O918" s="123"/>
    </row>
    <row r="919" spans="1:15">
      <c r="A919" s="119" t="s">
        <v>2977</v>
      </c>
      <c r="B919" s="119" t="s">
        <v>2978</v>
      </c>
      <c r="C919" s="119" t="s">
        <v>2979</v>
      </c>
      <c r="D919" s="119" t="s">
        <v>2980</v>
      </c>
      <c r="E919" s="119" t="s">
        <v>244</v>
      </c>
      <c r="F919" s="119" t="s">
        <v>2</v>
      </c>
      <c r="G919" s="120">
        <v>13.99</v>
      </c>
      <c r="H919" s="121">
        <v>0.22</v>
      </c>
      <c r="I919" s="120">
        <f t="shared" si="40"/>
        <v>10.91</v>
      </c>
      <c r="J919" s="153"/>
      <c r="K919" s="120">
        <f t="shared" ref="K919:K956" si="41">J919*I919</f>
        <v>0</v>
      </c>
      <c r="L919" s="119" t="s">
        <v>3235</v>
      </c>
      <c r="M919" s="119" t="s">
        <v>193</v>
      </c>
      <c r="N919" s="122" t="s">
        <v>661</v>
      </c>
      <c r="O919" s="123"/>
    </row>
    <row r="920" spans="1:15">
      <c r="A920" s="107" t="s">
        <v>3053</v>
      </c>
      <c r="B920" s="107" t="s">
        <v>3054</v>
      </c>
      <c r="C920" s="107" t="s">
        <v>3055</v>
      </c>
      <c r="D920" s="107" t="s">
        <v>0</v>
      </c>
      <c r="E920" s="107" t="s">
        <v>86</v>
      </c>
      <c r="F920" s="107" t="s">
        <v>2</v>
      </c>
      <c r="G920" s="25">
        <v>16.989999999999998</v>
      </c>
      <c r="H920" s="109">
        <v>0.22</v>
      </c>
      <c r="I920" s="25">
        <f t="shared" si="40"/>
        <v>13.25</v>
      </c>
      <c r="J920" s="154"/>
      <c r="K920" s="25">
        <f t="shared" si="41"/>
        <v>0</v>
      </c>
      <c r="L920" s="107" t="s">
        <v>3237</v>
      </c>
      <c r="M920" s="107" t="s">
        <v>1007</v>
      </c>
      <c r="N920" s="111" t="s">
        <v>328</v>
      </c>
      <c r="O920" s="123"/>
    </row>
    <row r="921" spans="1:15">
      <c r="A921" s="107" t="s">
        <v>799</v>
      </c>
      <c r="B921" s="107" t="s">
        <v>800</v>
      </c>
      <c r="C921" s="107" t="s">
        <v>801</v>
      </c>
      <c r="D921" s="107" t="s">
        <v>0</v>
      </c>
      <c r="E921" s="107" t="s">
        <v>45</v>
      </c>
      <c r="F921" s="107" t="s">
        <v>2</v>
      </c>
      <c r="G921" s="25">
        <v>16.989999999999998</v>
      </c>
      <c r="H921" s="109">
        <v>0.22</v>
      </c>
      <c r="I921" s="25">
        <f t="shared" si="40"/>
        <v>13.25</v>
      </c>
      <c r="J921" s="154"/>
      <c r="K921" s="25">
        <f t="shared" si="41"/>
        <v>0</v>
      </c>
      <c r="L921" s="108" t="s">
        <v>3272</v>
      </c>
      <c r="M921" s="107" t="s">
        <v>802</v>
      </c>
      <c r="N921" s="111" t="s">
        <v>12</v>
      </c>
      <c r="O921" s="123"/>
    </row>
    <row r="922" spans="1:15">
      <c r="A922" s="119" t="s">
        <v>2861</v>
      </c>
      <c r="B922" s="119" t="s">
        <v>2862</v>
      </c>
      <c r="C922" s="119" t="s">
        <v>2863</v>
      </c>
      <c r="D922" s="119" t="s">
        <v>0</v>
      </c>
      <c r="E922" s="119" t="s">
        <v>165</v>
      </c>
      <c r="F922" s="119" t="s">
        <v>2</v>
      </c>
      <c r="G922" s="120">
        <v>16.989999999999998</v>
      </c>
      <c r="H922" s="121">
        <v>0.22</v>
      </c>
      <c r="I922" s="120">
        <f t="shared" si="40"/>
        <v>13.25</v>
      </c>
      <c r="J922" s="153"/>
      <c r="K922" s="120">
        <f t="shared" si="41"/>
        <v>0</v>
      </c>
      <c r="L922" s="119" t="s">
        <v>3218</v>
      </c>
      <c r="M922" s="119" t="s">
        <v>193</v>
      </c>
      <c r="N922" s="122" t="s">
        <v>433</v>
      </c>
      <c r="O922" s="123"/>
    </row>
    <row r="923" spans="1:15">
      <c r="A923" s="107" t="s">
        <v>1638</v>
      </c>
      <c r="B923" s="107" t="s">
        <v>1639</v>
      </c>
      <c r="C923" s="107" t="s">
        <v>1640</v>
      </c>
      <c r="D923" s="107" t="s">
        <v>0</v>
      </c>
      <c r="E923" s="107" t="s">
        <v>1</v>
      </c>
      <c r="F923" s="107" t="s">
        <v>2</v>
      </c>
      <c r="G923" s="25">
        <v>16.989999999999998</v>
      </c>
      <c r="H923" s="109">
        <v>0.22</v>
      </c>
      <c r="I923" s="25">
        <f t="shared" si="40"/>
        <v>13.25</v>
      </c>
      <c r="J923" s="154"/>
      <c r="K923" s="25">
        <f t="shared" si="41"/>
        <v>0</v>
      </c>
      <c r="L923" s="107" t="s">
        <v>3205</v>
      </c>
      <c r="M923" s="107" t="s">
        <v>289</v>
      </c>
      <c r="N923" s="111" t="s">
        <v>180</v>
      </c>
      <c r="O923" s="123"/>
    </row>
    <row r="924" spans="1:15">
      <c r="A924" s="107" t="s">
        <v>3089</v>
      </c>
      <c r="B924" s="107" t="s">
        <v>3090</v>
      </c>
      <c r="C924" s="107" t="s">
        <v>3091</v>
      </c>
      <c r="D924" s="107" t="s">
        <v>3092</v>
      </c>
      <c r="E924" s="107" t="s">
        <v>969</v>
      </c>
      <c r="F924" s="107" t="s">
        <v>2</v>
      </c>
      <c r="G924" s="25">
        <v>16.989999999999998</v>
      </c>
      <c r="H924" s="109">
        <v>0.22</v>
      </c>
      <c r="I924" s="25">
        <f t="shared" si="40"/>
        <v>13.25</v>
      </c>
      <c r="J924" s="154"/>
      <c r="K924" s="25">
        <f t="shared" si="41"/>
        <v>0</v>
      </c>
      <c r="L924" s="107" t="s">
        <v>3237</v>
      </c>
      <c r="M924" s="107" t="s">
        <v>100</v>
      </c>
      <c r="N924" s="111" t="s">
        <v>235</v>
      </c>
      <c r="O924" s="123"/>
    </row>
    <row r="925" spans="1:15">
      <c r="A925" s="107" t="s">
        <v>3077</v>
      </c>
      <c r="B925" s="107" t="s">
        <v>3078</v>
      </c>
      <c r="C925" s="107" t="s">
        <v>3079</v>
      </c>
      <c r="D925" s="107" t="s">
        <v>0</v>
      </c>
      <c r="E925" s="107" t="s">
        <v>947</v>
      </c>
      <c r="F925" s="107" t="s">
        <v>2</v>
      </c>
      <c r="G925" s="25">
        <v>17.989999999999998</v>
      </c>
      <c r="H925" s="109">
        <v>0.22</v>
      </c>
      <c r="I925" s="25">
        <f t="shared" si="40"/>
        <v>14.03</v>
      </c>
      <c r="J925" s="154"/>
      <c r="K925" s="25">
        <f t="shared" si="41"/>
        <v>0</v>
      </c>
      <c r="L925" s="107" t="s">
        <v>3237</v>
      </c>
      <c r="M925" s="107" t="s">
        <v>1193</v>
      </c>
      <c r="N925" s="111" t="s">
        <v>12</v>
      </c>
      <c r="O925" s="123"/>
    </row>
    <row r="926" spans="1:15">
      <c r="A926" s="119" t="s">
        <v>3096</v>
      </c>
      <c r="B926" s="119" t="s">
        <v>3097</v>
      </c>
      <c r="C926" s="119" t="s">
        <v>3098</v>
      </c>
      <c r="D926" s="119" t="s">
        <v>0</v>
      </c>
      <c r="E926" s="119" t="s">
        <v>29</v>
      </c>
      <c r="F926" s="119" t="s">
        <v>2</v>
      </c>
      <c r="G926" s="120">
        <v>16.989999999999998</v>
      </c>
      <c r="H926" s="121">
        <v>0.22</v>
      </c>
      <c r="I926" s="120">
        <f t="shared" si="40"/>
        <v>13.25</v>
      </c>
      <c r="J926" s="153"/>
      <c r="K926" s="120">
        <f t="shared" si="41"/>
        <v>0</v>
      </c>
      <c r="L926" s="119" t="s">
        <v>3237</v>
      </c>
      <c r="M926" s="119" t="s">
        <v>193</v>
      </c>
      <c r="N926" s="122" t="s">
        <v>5</v>
      </c>
      <c r="O926" s="123"/>
    </row>
    <row r="927" spans="1:15">
      <c r="A927" s="107" t="s">
        <v>3071</v>
      </c>
      <c r="B927" s="107" t="s">
        <v>3072</v>
      </c>
      <c r="C927" s="107" t="s">
        <v>3073</v>
      </c>
      <c r="D927" s="107" t="s">
        <v>0</v>
      </c>
      <c r="E927" s="107" t="s">
        <v>10</v>
      </c>
      <c r="F927" s="107" t="s">
        <v>2</v>
      </c>
      <c r="G927" s="25">
        <v>16.989999999999998</v>
      </c>
      <c r="H927" s="109">
        <v>0.22</v>
      </c>
      <c r="I927" s="25">
        <f t="shared" si="40"/>
        <v>13.25</v>
      </c>
      <c r="J927" s="154"/>
      <c r="K927" s="25">
        <f t="shared" si="41"/>
        <v>0</v>
      </c>
      <c r="L927" s="107" t="s">
        <v>3237</v>
      </c>
      <c r="M927" s="107" t="s">
        <v>193</v>
      </c>
      <c r="N927" s="111" t="s">
        <v>30</v>
      </c>
      <c r="O927" s="123"/>
    </row>
    <row r="928" spans="1:15">
      <c r="A928" s="107" t="s">
        <v>380</v>
      </c>
      <c r="B928" s="107" t="s">
        <v>381</v>
      </c>
      <c r="C928" s="107" t="s">
        <v>382</v>
      </c>
      <c r="D928" s="107" t="s">
        <v>0</v>
      </c>
      <c r="E928" s="107" t="s">
        <v>119</v>
      </c>
      <c r="F928" s="107" t="s">
        <v>2</v>
      </c>
      <c r="G928" s="25">
        <v>17.989999999999998</v>
      </c>
      <c r="H928" s="109">
        <v>0.22</v>
      </c>
      <c r="I928" s="25">
        <f t="shared" ref="I928:I938" si="42">ROUND((G928*0.78),2)</f>
        <v>14.03</v>
      </c>
      <c r="J928" s="154"/>
      <c r="K928" s="25">
        <f t="shared" si="41"/>
        <v>0</v>
      </c>
      <c r="L928" s="107" t="s">
        <v>383</v>
      </c>
      <c r="M928" s="107" t="s">
        <v>17</v>
      </c>
      <c r="N928" s="111" t="s">
        <v>167</v>
      </c>
      <c r="O928" s="123"/>
    </row>
    <row r="929" spans="1:15">
      <c r="A929" s="107" t="s">
        <v>3032</v>
      </c>
      <c r="B929" s="107" t="s">
        <v>3033</v>
      </c>
      <c r="C929" s="107" t="s">
        <v>3034</v>
      </c>
      <c r="D929" s="107" t="s">
        <v>0</v>
      </c>
      <c r="E929" s="107" t="s">
        <v>16</v>
      </c>
      <c r="F929" s="107" t="s">
        <v>2</v>
      </c>
      <c r="G929" s="25">
        <v>16.989999999999998</v>
      </c>
      <c r="H929" s="109">
        <v>0.22</v>
      </c>
      <c r="I929" s="25">
        <f t="shared" si="42"/>
        <v>13.25</v>
      </c>
      <c r="J929" s="154"/>
      <c r="K929" s="25">
        <f t="shared" si="41"/>
        <v>0</v>
      </c>
      <c r="L929" s="107" t="s">
        <v>3237</v>
      </c>
      <c r="M929" s="107" t="s">
        <v>193</v>
      </c>
      <c r="N929" s="111" t="s">
        <v>18</v>
      </c>
      <c r="O929" s="123"/>
    </row>
    <row r="930" spans="1:15">
      <c r="A930" s="107" t="s">
        <v>806</v>
      </c>
      <c r="B930" s="107" t="s">
        <v>807</v>
      </c>
      <c r="C930" s="107" t="s">
        <v>808</v>
      </c>
      <c r="D930" s="107" t="s">
        <v>0</v>
      </c>
      <c r="E930" s="107" t="s">
        <v>119</v>
      </c>
      <c r="F930" s="107" t="s">
        <v>2</v>
      </c>
      <c r="G930" s="25">
        <v>17.989999999999998</v>
      </c>
      <c r="H930" s="109">
        <v>0.22</v>
      </c>
      <c r="I930" s="25">
        <f t="shared" si="42"/>
        <v>14.03</v>
      </c>
      <c r="J930" s="154"/>
      <c r="K930" s="25">
        <f t="shared" si="41"/>
        <v>0</v>
      </c>
      <c r="L930" s="107" t="s">
        <v>3235</v>
      </c>
      <c r="M930" s="107" t="s">
        <v>17</v>
      </c>
      <c r="N930" s="111" t="s">
        <v>262</v>
      </c>
      <c r="O930" s="123"/>
    </row>
    <row r="931" spans="1:15">
      <c r="A931" s="107" t="s">
        <v>3093</v>
      </c>
      <c r="B931" s="107" t="s">
        <v>3094</v>
      </c>
      <c r="C931" s="107" t="s">
        <v>3095</v>
      </c>
      <c r="D931" s="107" t="s">
        <v>0</v>
      </c>
      <c r="E931" s="107" t="s">
        <v>16</v>
      </c>
      <c r="F931" s="107" t="s">
        <v>2</v>
      </c>
      <c r="G931" s="25">
        <v>16.989999999999998</v>
      </c>
      <c r="H931" s="109">
        <v>0.22</v>
      </c>
      <c r="I931" s="25">
        <f t="shared" si="42"/>
        <v>13.25</v>
      </c>
      <c r="J931" s="154"/>
      <c r="K931" s="25">
        <f t="shared" si="41"/>
        <v>0</v>
      </c>
      <c r="L931" s="107" t="s">
        <v>3237</v>
      </c>
      <c r="M931" s="107" t="s">
        <v>193</v>
      </c>
      <c r="N931" s="111" t="s">
        <v>18</v>
      </c>
      <c r="O931" s="123"/>
    </row>
    <row r="932" spans="1:15">
      <c r="A932" s="107" t="s">
        <v>3000</v>
      </c>
      <c r="B932" s="107" t="s">
        <v>3001</v>
      </c>
      <c r="C932" s="107" t="s">
        <v>3002</v>
      </c>
      <c r="D932" s="107" t="s">
        <v>0</v>
      </c>
      <c r="E932" s="107" t="s">
        <v>16</v>
      </c>
      <c r="F932" s="107" t="s">
        <v>2</v>
      </c>
      <c r="G932" s="25">
        <v>16.989999999999998</v>
      </c>
      <c r="H932" s="109">
        <v>0.22</v>
      </c>
      <c r="I932" s="25">
        <f t="shared" si="42"/>
        <v>13.25</v>
      </c>
      <c r="J932" s="154"/>
      <c r="K932" s="25">
        <f t="shared" si="41"/>
        <v>0</v>
      </c>
      <c r="L932" s="107" t="s">
        <v>3270</v>
      </c>
      <c r="M932" s="107" t="s">
        <v>193</v>
      </c>
      <c r="N932" s="111" t="s">
        <v>115</v>
      </c>
      <c r="O932" s="123"/>
    </row>
    <row r="933" spans="1:15">
      <c r="A933" s="107" t="s">
        <v>1619</v>
      </c>
      <c r="B933" s="107" t="s">
        <v>1620</v>
      </c>
      <c r="C933" s="107" t="s">
        <v>1621</v>
      </c>
      <c r="D933" s="107" t="s">
        <v>0</v>
      </c>
      <c r="E933" s="107" t="s">
        <v>1553</v>
      </c>
      <c r="F933" s="107" t="s">
        <v>2</v>
      </c>
      <c r="G933" s="25">
        <v>16.989999999999998</v>
      </c>
      <c r="H933" s="109">
        <v>0.22</v>
      </c>
      <c r="I933" s="25">
        <f t="shared" si="42"/>
        <v>13.25</v>
      </c>
      <c r="J933" s="154"/>
      <c r="K933" s="25">
        <f t="shared" si="41"/>
        <v>0</v>
      </c>
      <c r="L933" s="108" t="s">
        <v>3202</v>
      </c>
      <c r="M933" s="107" t="s">
        <v>270</v>
      </c>
      <c r="N933" s="111" t="s">
        <v>1622</v>
      </c>
      <c r="O933" s="123"/>
    </row>
    <row r="934" spans="1:15">
      <c r="A934" s="107" t="s">
        <v>3105</v>
      </c>
      <c r="B934" s="107" t="s">
        <v>3106</v>
      </c>
      <c r="C934" s="107" t="s">
        <v>3107</v>
      </c>
      <c r="D934" s="107" t="s">
        <v>0</v>
      </c>
      <c r="E934" s="107" t="s">
        <v>165</v>
      </c>
      <c r="F934" s="107" t="s">
        <v>2</v>
      </c>
      <c r="G934" s="25">
        <v>17.989999999999998</v>
      </c>
      <c r="H934" s="109">
        <v>0.22</v>
      </c>
      <c r="I934" s="25">
        <f t="shared" si="42"/>
        <v>14.03</v>
      </c>
      <c r="J934" s="154"/>
      <c r="K934" s="25">
        <f t="shared" si="41"/>
        <v>0</v>
      </c>
      <c r="L934" s="107" t="s">
        <v>3237</v>
      </c>
      <c r="M934" s="107" t="s">
        <v>193</v>
      </c>
      <c r="N934" s="111" t="s">
        <v>167</v>
      </c>
      <c r="O934" s="123"/>
    </row>
    <row r="935" spans="1:15">
      <c r="A935" s="107" t="s">
        <v>3131</v>
      </c>
      <c r="B935" s="107" t="s">
        <v>3132</v>
      </c>
      <c r="C935" s="107" t="s">
        <v>3133</v>
      </c>
      <c r="D935" s="107" t="s">
        <v>0</v>
      </c>
      <c r="E935" s="107" t="s">
        <v>3134</v>
      </c>
      <c r="F935" s="107" t="s">
        <v>2</v>
      </c>
      <c r="G935" s="25">
        <v>16.989999999999998</v>
      </c>
      <c r="H935" s="109">
        <v>0.22</v>
      </c>
      <c r="I935" s="25">
        <f t="shared" si="42"/>
        <v>13.25</v>
      </c>
      <c r="J935" s="154"/>
      <c r="K935" s="25">
        <f t="shared" si="41"/>
        <v>0</v>
      </c>
      <c r="L935" s="107" t="s">
        <v>3279</v>
      </c>
      <c r="M935" s="107" t="s">
        <v>3135</v>
      </c>
      <c r="N935" s="111" t="s">
        <v>240</v>
      </c>
      <c r="O935" s="123"/>
    </row>
    <row r="936" spans="1:15">
      <c r="A936" s="107" t="s">
        <v>1605</v>
      </c>
      <c r="B936" s="107" t="s">
        <v>1606</v>
      </c>
      <c r="C936" s="107" t="s">
        <v>1607</v>
      </c>
      <c r="D936" s="107" t="s">
        <v>0</v>
      </c>
      <c r="E936" s="107" t="s">
        <v>1608</v>
      </c>
      <c r="F936" s="107" t="s">
        <v>2</v>
      </c>
      <c r="G936" s="25">
        <v>16.989999999999998</v>
      </c>
      <c r="H936" s="109">
        <v>0.22</v>
      </c>
      <c r="I936" s="25">
        <f t="shared" si="42"/>
        <v>13.25</v>
      </c>
      <c r="J936" s="154"/>
      <c r="K936" s="25">
        <f t="shared" si="41"/>
        <v>0</v>
      </c>
      <c r="L936" s="107" t="s">
        <v>383</v>
      </c>
      <c r="M936" s="107" t="s">
        <v>193</v>
      </c>
      <c r="N936" s="111" t="s">
        <v>228</v>
      </c>
      <c r="O936" s="123"/>
    </row>
    <row r="937" spans="1:15">
      <c r="A937" s="107" t="s">
        <v>3123</v>
      </c>
      <c r="B937" s="107" t="s">
        <v>3124</v>
      </c>
      <c r="C937" s="107" t="s">
        <v>3125</v>
      </c>
      <c r="D937" s="107" t="s">
        <v>0</v>
      </c>
      <c r="E937" s="107" t="s">
        <v>947</v>
      </c>
      <c r="F937" s="107" t="s">
        <v>2</v>
      </c>
      <c r="G937" s="25">
        <v>17.989999999999998</v>
      </c>
      <c r="H937" s="109">
        <v>0.22</v>
      </c>
      <c r="I937" s="25">
        <f t="shared" si="42"/>
        <v>14.03</v>
      </c>
      <c r="J937" s="154"/>
      <c r="K937" s="25">
        <f t="shared" si="41"/>
        <v>0</v>
      </c>
      <c r="L937" s="107" t="s">
        <v>3277</v>
      </c>
      <c r="M937" s="107" t="s">
        <v>193</v>
      </c>
      <c r="N937" s="111" t="s">
        <v>300</v>
      </c>
      <c r="O937" s="123"/>
    </row>
    <row r="938" spans="1:15">
      <c r="A938" s="119" t="s">
        <v>3059</v>
      </c>
      <c r="B938" s="119" t="s">
        <v>3060</v>
      </c>
      <c r="C938" s="119" t="s">
        <v>3061</v>
      </c>
      <c r="D938" s="119" t="s">
        <v>0</v>
      </c>
      <c r="E938" s="119" t="s">
        <v>650</v>
      </c>
      <c r="F938" s="119" t="s">
        <v>2</v>
      </c>
      <c r="G938" s="120">
        <v>16.989999999999998</v>
      </c>
      <c r="H938" s="121">
        <v>0.22</v>
      </c>
      <c r="I938" s="120">
        <f t="shared" si="42"/>
        <v>13.25</v>
      </c>
      <c r="J938" s="153"/>
      <c r="K938" s="120">
        <f t="shared" si="41"/>
        <v>0</v>
      </c>
      <c r="L938" s="119" t="s">
        <v>3237</v>
      </c>
      <c r="M938" s="119" t="s">
        <v>193</v>
      </c>
      <c r="N938" s="122" t="s">
        <v>121</v>
      </c>
      <c r="O938" s="123"/>
    </row>
    <row r="939" spans="1:15" s="97" customFormat="1">
      <c r="A939" s="124"/>
      <c r="B939" s="124"/>
      <c r="C939" s="124"/>
      <c r="D939" s="124"/>
      <c r="E939" s="124"/>
      <c r="F939" s="124"/>
      <c r="G939" s="125"/>
      <c r="H939" s="126"/>
      <c r="I939" s="125"/>
      <c r="J939" s="157"/>
      <c r="K939" s="125"/>
      <c r="L939" s="124"/>
      <c r="M939" s="124"/>
      <c r="N939" s="127"/>
      <c r="O939" s="112"/>
    </row>
    <row r="940" spans="1:15" s="97" customFormat="1">
      <c r="A940" s="113" t="s">
        <v>3269</v>
      </c>
      <c r="B940" s="114"/>
      <c r="C940" s="114"/>
      <c r="D940" s="114"/>
      <c r="E940" s="114"/>
      <c r="F940" s="114"/>
      <c r="G940" s="33"/>
      <c r="H940" s="115"/>
      <c r="I940" s="33"/>
      <c r="J940" s="155"/>
      <c r="K940" s="33"/>
      <c r="L940" s="114"/>
      <c r="M940" s="114"/>
      <c r="N940" s="117"/>
      <c r="O940" s="112"/>
    </row>
    <row r="941" spans="1:15" s="97" customFormat="1">
      <c r="A941" s="124"/>
      <c r="B941" s="124"/>
      <c r="C941" s="124"/>
      <c r="D941" s="124"/>
      <c r="E941" s="124"/>
      <c r="F941" s="124"/>
      <c r="G941" s="125"/>
      <c r="H941" s="126"/>
      <c r="I941" s="125"/>
      <c r="J941" s="157"/>
      <c r="K941" s="125"/>
      <c r="L941" s="124"/>
      <c r="M941" s="124"/>
      <c r="N941" s="127"/>
      <c r="O941" s="112"/>
    </row>
    <row r="942" spans="1:15">
      <c r="A942" s="107" t="s">
        <v>338</v>
      </c>
      <c r="B942" s="107" t="s">
        <v>339</v>
      </c>
      <c r="C942" s="107" t="s">
        <v>340</v>
      </c>
      <c r="D942" s="107" t="s">
        <v>341</v>
      </c>
      <c r="E942" s="107" t="s">
        <v>342</v>
      </c>
      <c r="F942" s="107" t="s">
        <v>2</v>
      </c>
      <c r="G942" s="25">
        <v>15.99</v>
      </c>
      <c r="H942" s="109">
        <v>0.22</v>
      </c>
      <c r="I942" s="25">
        <f t="shared" ref="I942:I956" si="43">ROUND((G942*0.78),2)</f>
        <v>12.47</v>
      </c>
      <c r="J942" s="154"/>
      <c r="K942" s="25">
        <f t="shared" si="41"/>
        <v>0</v>
      </c>
      <c r="L942" s="107" t="s">
        <v>343</v>
      </c>
      <c r="M942" s="107" t="s">
        <v>17</v>
      </c>
      <c r="N942" s="111" t="s">
        <v>137</v>
      </c>
      <c r="O942" s="123"/>
    </row>
    <row r="943" spans="1:15">
      <c r="A943" s="107" t="s">
        <v>1296</v>
      </c>
      <c r="B943" s="107" t="s">
        <v>1297</v>
      </c>
      <c r="C943" s="107" t="s">
        <v>1298</v>
      </c>
      <c r="D943" s="107" t="s">
        <v>0</v>
      </c>
      <c r="E943" s="107" t="s">
        <v>29</v>
      </c>
      <c r="F943" s="107" t="s">
        <v>2</v>
      </c>
      <c r="G943" s="25">
        <v>16.989999999999998</v>
      </c>
      <c r="H943" s="109">
        <v>0.22</v>
      </c>
      <c r="I943" s="25">
        <f t="shared" si="43"/>
        <v>13.25</v>
      </c>
      <c r="J943" s="154"/>
      <c r="K943" s="25">
        <f t="shared" si="41"/>
        <v>0</v>
      </c>
      <c r="L943" s="107" t="s">
        <v>337</v>
      </c>
      <c r="M943" s="107" t="s">
        <v>193</v>
      </c>
      <c r="N943" s="111" t="s">
        <v>92</v>
      </c>
      <c r="O943" s="123"/>
    </row>
    <row r="944" spans="1:15">
      <c r="A944" s="107" t="s">
        <v>834</v>
      </c>
      <c r="B944" s="107" t="s">
        <v>835</v>
      </c>
      <c r="C944" s="107" t="s">
        <v>836</v>
      </c>
      <c r="D944" s="107" t="s">
        <v>0</v>
      </c>
      <c r="E944" s="107" t="s">
        <v>266</v>
      </c>
      <c r="F944" s="107" t="s">
        <v>2</v>
      </c>
      <c r="G944" s="25">
        <v>17.989999999999998</v>
      </c>
      <c r="H944" s="109">
        <v>0.22</v>
      </c>
      <c r="I944" s="25">
        <f t="shared" si="43"/>
        <v>14.03</v>
      </c>
      <c r="J944" s="154"/>
      <c r="K944" s="25">
        <f t="shared" si="41"/>
        <v>0</v>
      </c>
      <c r="L944" s="107" t="s">
        <v>833</v>
      </c>
      <c r="M944" s="107" t="s">
        <v>17</v>
      </c>
      <c r="N944" s="111" t="s">
        <v>66</v>
      </c>
      <c r="O944" s="123"/>
    </row>
    <row r="945" spans="1:15">
      <c r="A945" s="119" t="s">
        <v>83</v>
      </c>
      <c r="B945" s="119" t="s">
        <v>84</v>
      </c>
      <c r="C945" s="119" t="s">
        <v>85</v>
      </c>
      <c r="D945" s="119" t="s">
        <v>0</v>
      </c>
      <c r="E945" s="119" t="s">
        <v>86</v>
      </c>
      <c r="F945" s="119" t="s">
        <v>2</v>
      </c>
      <c r="G945" s="120">
        <v>17.989999999999998</v>
      </c>
      <c r="H945" s="121">
        <v>0.22</v>
      </c>
      <c r="I945" s="120">
        <f t="shared" si="43"/>
        <v>14.03</v>
      </c>
      <c r="J945" s="153"/>
      <c r="K945" s="120">
        <f t="shared" si="41"/>
        <v>0</v>
      </c>
      <c r="L945" s="119" t="s">
        <v>87</v>
      </c>
      <c r="M945" s="119" t="s">
        <v>17</v>
      </c>
      <c r="N945" s="122" t="s">
        <v>82</v>
      </c>
      <c r="O945" s="123"/>
    </row>
    <row r="946" spans="1:15">
      <c r="A946" s="119" t="s">
        <v>333</v>
      </c>
      <c r="B946" s="119" t="s">
        <v>334</v>
      </c>
      <c r="C946" s="119" t="s">
        <v>335</v>
      </c>
      <c r="D946" s="119" t="s">
        <v>336</v>
      </c>
      <c r="E946" s="119" t="s">
        <v>29</v>
      </c>
      <c r="F946" s="119" t="s">
        <v>2</v>
      </c>
      <c r="G946" s="120">
        <v>16.989999999999998</v>
      </c>
      <c r="H946" s="121">
        <v>0.22</v>
      </c>
      <c r="I946" s="120">
        <f t="shared" si="43"/>
        <v>13.25</v>
      </c>
      <c r="J946" s="153"/>
      <c r="K946" s="120">
        <f t="shared" si="41"/>
        <v>0</v>
      </c>
      <c r="L946" s="119" t="s">
        <v>337</v>
      </c>
      <c r="M946" s="119" t="s">
        <v>100</v>
      </c>
      <c r="N946" s="122" t="s">
        <v>82</v>
      </c>
      <c r="O946" s="123"/>
    </row>
    <row r="947" spans="1:15">
      <c r="A947" s="119" t="s">
        <v>2056</v>
      </c>
      <c r="B947" s="119" t="s">
        <v>2057</v>
      </c>
      <c r="C947" s="119" t="s">
        <v>1294</v>
      </c>
      <c r="D947" s="119" t="s">
        <v>0</v>
      </c>
      <c r="E947" s="119" t="s">
        <v>10</v>
      </c>
      <c r="F947" s="119" t="s">
        <v>2</v>
      </c>
      <c r="G947" s="120">
        <v>16.989999999999998</v>
      </c>
      <c r="H947" s="121">
        <v>0.22</v>
      </c>
      <c r="I947" s="120">
        <f t="shared" si="43"/>
        <v>13.25</v>
      </c>
      <c r="J947" s="153"/>
      <c r="K947" s="120">
        <f t="shared" si="41"/>
        <v>0</v>
      </c>
      <c r="L947" s="119" t="s">
        <v>87</v>
      </c>
      <c r="M947" s="119" t="s">
        <v>193</v>
      </c>
      <c r="N947" s="122" t="s">
        <v>24</v>
      </c>
      <c r="O947" s="123"/>
    </row>
    <row r="948" spans="1:15">
      <c r="A948" s="119" t="s">
        <v>1292</v>
      </c>
      <c r="B948" s="119" t="s">
        <v>1293</v>
      </c>
      <c r="C948" s="119" t="s">
        <v>1294</v>
      </c>
      <c r="D948" s="119" t="s">
        <v>1295</v>
      </c>
      <c r="E948" s="119" t="s">
        <v>947</v>
      </c>
      <c r="F948" s="119" t="s">
        <v>2</v>
      </c>
      <c r="G948" s="120">
        <v>16.989999999999998</v>
      </c>
      <c r="H948" s="121">
        <v>0.22</v>
      </c>
      <c r="I948" s="120">
        <f t="shared" si="43"/>
        <v>13.25</v>
      </c>
      <c r="J948" s="153"/>
      <c r="K948" s="120">
        <f t="shared" si="41"/>
        <v>0</v>
      </c>
      <c r="L948" s="119" t="s">
        <v>337</v>
      </c>
      <c r="M948" s="119" t="s">
        <v>193</v>
      </c>
      <c r="N948" s="122" t="s">
        <v>552</v>
      </c>
      <c r="O948" s="123"/>
    </row>
    <row r="949" spans="1:15">
      <c r="A949" s="107" t="s">
        <v>557</v>
      </c>
      <c r="B949" s="107" t="s">
        <v>558</v>
      </c>
      <c r="C949" s="107" t="s">
        <v>559</v>
      </c>
      <c r="D949" s="107" t="s">
        <v>0</v>
      </c>
      <c r="E949" s="107" t="s">
        <v>23</v>
      </c>
      <c r="F949" s="107" t="s">
        <v>2</v>
      </c>
      <c r="G949" s="25">
        <v>16.989999999999998</v>
      </c>
      <c r="H949" s="109">
        <v>0.22</v>
      </c>
      <c r="I949" s="25">
        <f t="shared" si="43"/>
        <v>13.25</v>
      </c>
      <c r="J949" s="154"/>
      <c r="K949" s="25">
        <f t="shared" si="41"/>
        <v>0</v>
      </c>
      <c r="L949" s="107" t="s">
        <v>87</v>
      </c>
      <c r="M949" s="107" t="s">
        <v>17</v>
      </c>
      <c r="N949" s="111" t="s">
        <v>71</v>
      </c>
      <c r="O949" s="123"/>
    </row>
    <row r="950" spans="1:15">
      <c r="A950" s="107" t="s">
        <v>1299</v>
      </c>
      <c r="B950" s="107" t="s">
        <v>1300</v>
      </c>
      <c r="C950" s="107" t="s">
        <v>1301</v>
      </c>
      <c r="D950" s="107" t="s">
        <v>0</v>
      </c>
      <c r="E950" s="107" t="s">
        <v>86</v>
      </c>
      <c r="F950" s="107" t="s">
        <v>2</v>
      </c>
      <c r="G950" s="25">
        <v>16.989999999999998</v>
      </c>
      <c r="H950" s="109">
        <v>0.22</v>
      </c>
      <c r="I950" s="25">
        <f t="shared" si="43"/>
        <v>13.25</v>
      </c>
      <c r="J950" s="154"/>
      <c r="K950" s="25">
        <f t="shared" si="41"/>
        <v>0</v>
      </c>
      <c r="L950" s="107" t="s">
        <v>337</v>
      </c>
      <c r="M950" s="107" t="s">
        <v>1007</v>
      </c>
      <c r="N950" s="111" t="s">
        <v>245</v>
      </c>
      <c r="O950" s="123"/>
    </row>
    <row r="951" spans="1:15">
      <c r="A951" s="107" t="s">
        <v>830</v>
      </c>
      <c r="B951" s="107" t="s">
        <v>831</v>
      </c>
      <c r="C951" s="107" t="s">
        <v>832</v>
      </c>
      <c r="D951" s="107" t="s">
        <v>0</v>
      </c>
      <c r="E951" s="107" t="s">
        <v>159</v>
      </c>
      <c r="F951" s="107" t="s">
        <v>2</v>
      </c>
      <c r="G951" s="25">
        <v>17.989999999999998</v>
      </c>
      <c r="H951" s="109">
        <v>0.22</v>
      </c>
      <c r="I951" s="25">
        <f t="shared" si="43"/>
        <v>14.03</v>
      </c>
      <c r="J951" s="154"/>
      <c r="K951" s="25">
        <f t="shared" si="41"/>
        <v>0</v>
      </c>
      <c r="L951" s="107" t="s">
        <v>833</v>
      </c>
      <c r="M951" s="107" t="s">
        <v>17</v>
      </c>
      <c r="N951" s="111" t="s">
        <v>66</v>
      </c>
      <c r="O951" s="123"/>
    </row>
    <row r="952" spans="1:15">
      <c r="A952" s="119" t="s">
        <v>3152</v>
      </c>
      <c r="B952" s="119" t="s">
        <v>3153</v>
      </c>
      <c r="C952" s="119" t="s">
        <v>2055</v>
      </c>
      <c r="D952" s="119" t="s">
        <v>3154</v>
      </c>
      <c r="E952" s="119" t="s">
        <v>159</v>
      </c>
      <c r="F952" s="119" t="s">
        <v>2</v>
      </c>
      <c r="G952" s="120">
        <v>16.989999999999998</v>
      </c>
      <c r="H952" s="121">
        <v>0.22</v>
      </c>
      <c r="I952" s="120">
        <f t="shared" si="43"/>
        <v>13.25</v>
      </c>
      <c r="J952" s="153"/>
      <c r="K952" s="120">
        <f t="shared" si="41"/>
        <v>0</v>
      </c>
      <c r="L952" s="119" t="s">
        <v>833</v>
      </c>
      <c r="M952" s="119" t="s">
        <v>193</v>
      </c>
      <c r="N952" s="122" t="s">
        <v>552</v>
      </c>
      <c r="O952" s="123"/>
    </row>
    <row r="953" spans="1:15">
      <c r="A953" s="119" t="s">
        <v>2053</v>
      </c>
      <c r="B953" s="119" t="s">
        <v>2054</v>
      </c>
      <c r="C953" s="119" t="s">
        <v>2055</v>
      </c>
      <c r="D953" s="119" t="s">
        <v>0</v>
      </c>
      <c r="E953" s="119" t="s">
        <v>202</v>
      </c>
      <c r="F953" s="119" t="s">
        <v>2</v>
      </c>
      <c r="G953" s="120">
        <v>17.989999999999998</v>
      </c>
      <c r="H953" s="121">
        <v>0.22</v>
      </c>
      <c r="I953" s="120">
        <f t="shared" si="43"/>
        <v>14.03</v>
      </c>
      <c r="J953" s="153"/>
      <c r="K953" s="120">
        <f t="shared" si="41"/>
        <v>0</v>
      </c>
      <c r="L953" s="119" t="s">
        <v>87</v>
      </c>
      <c r="M953" s="119" t="s">
        <v>100</v>
      </c>
      <c r="N953" s="122" t="s">
        <v>64</v>
      </c>
      <c r="O953" s="123"/>
    </row>
    <row r="954" spans="1:15">
      <c r="A954" s="107" t="s">
        <v>853</v>
      </c>
      <c r="B954" s="107" t="s">
        <v>854</v>
      </c>
      <c r="C954" s="107" t="s">
        <v>855</v>
      </c>
      <c r="D954" s="107" t="s">
        <v>0</v>
      </c>
      <c r="E954" s="107" t="s">
        <v>45</v>
      </c>
      <c r="F954" s="107" t="s">
        <v>2</v>
      </c>
      <c r="G954" s="25">
        <v>17.989999999999998</v>
      </c>
      <c r="H954" s="109">
        <v>0.22</v>
      </c>
      <c r="I954" s="25">
        <f t="shared" si="43"/>
        <v>14.03</v>
      </c>
      <c r="J954" s="154"/>
      <c r="K954" s="25">
        <f t="shared" si="41"/>
        <v>0</v>
      </c>
      <c r="L954" s="107" t="s">
        <v>856</v>
      </c>
      <c r="M954" s="107" t="s">
        <v>4</v>
      </c>
      <c r="N954" s="111" t="s">
        <v>66</v>
      </c>
      <c r="O954" s="123"/>
    </row>
    <row r="955" spans="1:15">
      <c r="A955" s="119" t="s">
        <v>3149</v>
      </c>
      <c r="B955" s="119" t="s">
        <v>3150</v>
      </c>
      <c r="C955" s="119" t="s">
        <v>3023</v>
      </c>
      <c r="D955" s="119" t="s">
        <v>3151</v>
      </c>
      <c r="E955" s="119" t="s">
        <v>1290</v>
      </c>
      <c r="F955" s="119" t="s">
        <v>2</v>
      </c>
      <c r="G955" s="120">
        <v>16.989999999999998</v>
      </c>
      <c r="H955" s="121">
        <v>0.22</v>
      </c>
      <c r="I955" s="120">
        <f t="shared" si="43"/>
        <v>13.25</v>
      </c>
      <c r="J955" s="153"/>
      <c r="K955" s="120">
        <f t="shared" si="41"/>
        <v>0</v>
      </c>
      <c r="L955" s="119" t="s">
        <v>833</v>
      </c>
      <c r="M955" s="119" t="s">
        <v>100</v>
      </c>
      <c r="N955" s="122" t="s">
        <v>405</v>
      </c>
      <c r="O955" s="123"/>
    </row>
    <row r="956" spans="1:15">
      <c r="A956" s="119" t="s">
        <v>2058</v>
      </c>
      <c r="B956" s="119" t="s">
        <v>2059</v>
      </c>
      <c r="C956" s="119" t="s">
        <v>2060</v>
      </c>
      <c r="D956" s="119" t="s">
        <v>0</v>
      </c>
      <c r="E956" s="119" t="s">
        <v>2061</v>
      </c>
      <c r="F956" s="119" t="s">
        <v>2</v>
      </c>
      <c r="G956" s="120">
        <v>17.989999999999998</v>
      </c>
      <c r="H956" s="121">
        <v>0.22</v>
      </c>
      <c r="I956" s="120">
        <f t="shared" si="43"/>
        <v>14.03</v>
      </c>
      <c r="J956" s="153"/>
      <c r="K956" s="120">
        <f t="shared" si="41"/>
        <v>0</v>
      </c>
      <c r="L956" s="119" t="s">
        <v>87</v>
      </c>
      <c r="M956" s="119" t="s">
        <v>2062</v>
      </c>
      <c r="N956" s="122" t="s">
        <v>40</v>
      </c>
      <c r="O956" s="123"/>
    </row>
    <row r="957" spans="1:15">
      <c r="A957" s="123"/>
      <c r="B957" s="123"/>
      <c r="C957" s="123"/>
      <c r="D957" s="123"/>
      <c r="E957" s="123"/>
      <c r="F957" s="123"/>
      <c r="G957" s="128"/>
      <c r="H957" s="129"/>
      <c r="I957" s="128"/>
      <c r="J957" s="130"/>
      <c r="K957" s="128"/>
      <c r="L957" s="123"/>
      <c r="M957" s="123"/>
      <c r="N957" s="49"/>
      <c r="O957" s="123"/>
    </row>
    <row r="958" spans="1:15">
      <c r="A958" s="123"/>
      <c r="B958" s="123"/>
      <c r="C958" s="123"/>
      <c r="D958" s="123"/>
      <c r="E958" s="123"/>
      <c r="F958" s="123"/>
      <c r="G958" s="158">
        <f>SUM(I15:I957)</f>
        <v>12364.050000000039</v>
      </c>
      <c r="H958" s="158"/>
      <c r="I958" s="158"/>
      <c r="J958" s="131">
        <f>SUM(J15:J957)</f>
        <v>0</v>
      </c>
      <c r="K958" s="132"/>
      <c r="L958" s="132"/>
      <c r="M958" s="123"/>
      <c r="N958" s="49"/>
      <c r="O958" s="123"/>
    </row>
    <row r="959" spans="1:15">
      <c r="A959" s="123"/>
      <c r="B959" s="123"/>
      <c r="C959" s="123"/>
      <c r="D959" s="123"/>
      <c r="E959" s="123"/>
      <c r="F959" s="123"/>
      <c r="G959" s="128"/>
      <c r="H959" s="129"/>
      <c r="I959" s="128"/>
      <c r="J959" s="130"/>
      <c r="K959" s="128"/>
      <c r="L959" s="123"/>
      <c r="M959" s="123"/>
      <c r="N959" s="49"/>
      <c r="O959" s="123"/>
    </row>
    <row r="960" spans="1:15" ht="13.9" customHeight="1">
      <c r="I960" s="47" t="s">
        <v>3251</v>
      </c>
      <c r="J960" s="86"/>
      <c r="K960" s="133">
        <f>SUM(K17:K956)</f>
        <v>0</v>
      </c>
    </row>
    <row r="961" spans="1:12">
      <c r="I961" s="49" t="s">
        <v>3252</v>
      </c>
      <c r="J961" s="87" t="b">
        <v>0</v>
      </c>
      <c r="K961" s="88">
        <f>IF(J961=TRUE,L961,0)</f>
        <v>0</v>
      </c>
      <c r="L961" s="134">
        <f>J958*1.6</f>
        <v>0</v>
      </c>
    </row>
    <row r="962" spans="1:12">
      <c r="I962" s="47" t="s">
        <v>3253</v>
      </c>
      <c r="J962" s="87" t="b">
        <v>0</v>
      </c>
      <c r="K962" s="88">
        <f>IF(J962=TRUE,L962,0)</f>
        <v>0</v>
      </c>
      <c r="L962" s="134">
        <f>ROUND((K960*8.6%),2)</f>
        <v>0</v>
      </c>
    </row>
    <row r="963" spans="1:12">
      <c r="I963" s="47" t="s">
        <v>3254</v>
      </c>
      <c r="J963" s="135"/>
      <c r="K963" s="88">
        <v>0</v>
      </c>
      <c r="L963" s="136"/>
    </row>
    <row r="964" spans="1:12">
      <c r="I964" s="50" t="s">
        <v>3255</v>
      </c>
      <c r="J964" s="135"/>
      <c r="K964" s="51">
        <f>SUM(K960:K963)</f>
        <v>0</v>
      </c>
    </row>
    <row r="965" spans="1:12">
      <c r="A965" s="137"/>
      <c r="B965" s="137"/>
      <c r="C965" s="137"/>
      <c r="D965" s="112"/>
    </row>
    <row r="966" spans="1:12">
      <c r="A966" s="138" t="s">
        <v>3256</v>
      </c>
      <c r="B966" s="139"/>
      <c r="C966" s="139"/>
      <c r="D966" s="140"/>
    </row>
    <row r="967" spans="1:12">
      <c r="A967" s="141"/>
      <c r="B967" s="142"/>
      <c r="C967" s="142"/>
      <c r="D967" s="140"/>
    </row>
    <row r="968" spans="1:12">
      <c r="A968" s="143" t="s">
        <v>3257</v>
      </c>
      <c r="B968" s="89"/>
      <c r="C968" s="89"/>
      <c r="D968" s="140"/>
    </row>
    <row r="969" spans="1:12">
      <c r="A969" s="143" t="s">
        <v>3258</v>
      </c>
      <c r="B969" s="89"/>
      <c r="C969" s="89"/>
      <c r="D969" s="140"/>
    </row>
    <row r="970" spans="1:12">
      <c r="A970" s="143" t="s">
        <v>3259</v>
      </c>
      <c r="B970" s="89"/>
      <c r="C970" s="89"/>
      <c r="D970" s="140"/>
    </row>
    <row r="971" spans="1:12">
      <c r="A971" s="143" t="s">
        <v>3260</v>
      </c>
      <c r="B971" s="89"/>
      <c r="C971" s="89"/>
      <c r="D971" s="140"/>
    </row>
    <row r="972" spans="1:12">
      <c r="A972" s="143" t="s">
        <v>3261</v>
      </c>
      <c r="B972" s="89"/>
      <c r="C972" s="89"/>
      <c r="D972" s="140"/>
    </row>
    <row r="973" spans="1:12">
      <c r="A973" s="144"/>
      <c r="B973" s="89"/>
      <c r="C973" s="89"/>
      <c r="D973" s="140"/>
    </row>
    <row r="974" spans="1:12">
      <c r="A974" s="144"/>
      <c r="B974" s="89"/>
      <c r="C974" s="89"/>
      <c r="D974" s="140"/>
    </row>
    <row r="975" spans="1:12">
      <c r="A975" s="143" t="s">
        <v>3262</v>
      </c>
      <c r="B975" s="89"/>
      <c r="C975" s="89"/>
      <c r="D975" s="140"/>
    </row>
    <row r="976" spans="1:12">
      <c r="A976" s="145" t="s">
        <v>3263</v>
      </c>
      <c r="B976" s="146"/>
      <c r="C976" s="146"/>
      <c r="D976" s="140"/>
    </row>
    <row r="977" spans="1:4" ht="15.75" thickBot="1">
      <c r="A977" s="146"/>
      <c r="B977" s="147"/>
      <c r="C977" s="146"/>
      <c r="D977" s="140"/>
    </row>
    <row r="978" spans="1:4" ht="15.75" thickBot="1">
      <c r="A978" s="146"/>
      <c r="B978" s="143" t="s">
        <v>3264</v>
      </c>
      <c r="C978" s="90"/>
      <c r="D978" s="140"/>
    </row>
    <row r="979" spans="1:4">
      <c r="A979" s="146"/>
      <c r="B979" s="148" t="s">
        <v>3265</v>
      </c>
      <c r="C979" s="140"/>
      <c r="D979" s="140"/>
    </row>
    <row r="980" spans="1:4">
      <c r="A980" s="146"/>
      <c r="B980" s="148"/>
      <c r="C980" s="140"/>
      <c r="D980" s="140"/>
    </row>
    <row r="981" spans="1:4">
      <c r="A981" s="146"/>
      <c r="B981" s="146"/>
      <c r="C981" s="146"/>
      <c r="D981" s="140"/>
    </row>
    <row r="982" spans="1:4">
      <c r="A982" s="149" t="s">
        <v>3266</v>
      </c>
      <c r="B982" s="91"/>
      <c r="C982" s="92"/>
      <c r="D982" s="140"/>
    </row>
    <row r="983" spans="1:4">
      <c r="A983" s="149"/>
      <c r="B983" s="93"/>
      <c r="C983" s="94"/>
      <c r="D983" s="140"/>
    </row>
    <row r="984" spans="1:4">
      <c r="A984" s="149"/>
      <c r="B984" s="93"/>
      <c r="C984" s="94"/>
      <c r="D984" s="140"/>
    </row>
    <row r="985" spans="1:4">
      <c r="A985" s="146"/>
      <c r="B985" s="93"/>
      <c r="C985" s="94"/>
      <c r="D985" s="140"/>
    </row>
    <row r="986" spans="1:4">
      <c r="A986" s="146"/>
      <c r="B986" s="93"/>
      <c r="C986" s="94"/>
      <c r="D986" s="140"/>
    </row>
    <row r="987" spans="1:4">
      <c r="A987" s="146"/>
      <c r="B987" s="93"/>
      <c r="C987" s="94"/>
      <c r="D987" s="140"/>
    </row>
    <row r="988" spans="1:4">
      <c r="A988" s="146"/>
      <c r="B988" s="93"/>
      <c r="C988" s="94"/>
      <c r="D988" s="140"/>
    </row>
    <row r="989" spans="1:4">
      <c r="A989" s="146"/>
      <c r="B989" s="93"/>
      <c r="C989" s="94"/>
      <c r="D989" s="140"/>
    </row>
    <row r="990" spans="1:4">
      <c r="A990" s="146"/>
      <c r="B990" s="95"/>
      <c r="C990" s="96"/>
      <c r="D990" s="140"/>
    </row>
    <row r="991" spans="1:4">
      <c r="A991" s="123"/>
      <c r="B991" s="150"/>
      <c r="C991" s="151"/>
      <c r="D991" s="140"/>
    </row>
    <row r="992" spans="1:4">
      <c r="A992" s="152" t="s">
        <v>3267</v>
      </c>
      <c r="B992" s="140"/>
      <c r="C992" s="140"/>
      <c r="D992" s="140"/>
    </row>
    <row r="993" spans="1:4">
      <c r="A993" s="152" t="s">
        <v>3268</v>
      </c>
      <c r="B993" s="140"/>
      <c r="C993" s="140"/>
      <c r="D993" s="140"/>
    </row>
    <row r="994" spans="1:4">
      <c r="A994" s="99"/>
      <c r="C994" s="97"/>
      <c r="D994" s="97"/>
    </row>
  </sheetData>
  <sheetProtection algorithmName="SHA-512" hashValue="ypnkspgQPRhSEjsy1gunbgP1ncyIugrFirsMgEMKVB1vJk9Vm8A8SKnN4Yz5s2/ssvs4+Ba+HGR7Q1H4AydKFg==" saltValue="t8zQ2bjL40LgvuQUJOjz3w==" spinCount="100000" sheet="1" objects="1" scenarios="1"/>
  <sortState ref="A592:P722">
    <sortCondition ref="L592:L722"/>
    <sortCondition ref="B592:B722"/>
  </sortState>
  <mergeCells count="12">
    <mergeCell ref="G958:I958"/>
    <mergeCell ref="B973:C973"/>
    <mergeCell ref="B974:C974"/>
    <mergeCell ref="B975:C975"/>
    <mergeCell ref="A982:A984"/>
    <mergeCell ref="B982:C990"/>
    <mergeCell ref="B972:C972"/>
    <mergeCell ref="A966:C966"/>
    <mergeCell ref="B968:C968"/>
    <mergeCell ref="B969:C969"/>
    <mergeCell ref="B970:C970"/>
    <mergeCell ref="B971:C971"/>
  </mergeCells>
  <pageMargins left="0.7" right="0.7" top="0.75" bottom="0.7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rowBreaks count="1" manualBreakCount="1">
    <brk id="2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47625</xdr:colOff>
                    <xdr:row>959</xdr:row>
                    <xdr:rowOff>180975</xdr:rowOff>
                  </from>
                  <to>
                    <xdr:col>9</xdr:col>
                    <xdr:colOff>266700</xdr:colOff>
                    <xdr:row>961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47625</xdr:colOff>
                    <xdr:row>960</xdr:row>
                    <xdr:rowOff>180975</xdr:rowOff>
                  </from>
                  <to>
                    <xdr:col>9</xdr:col>
                    <xdr:colOff>266700</xdr:colOff>
                    <xdr:row>962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6:P241"/>
  <sheetViews>
    <sheetView zoomScale="80" zoomScaleNormal="80" workbookViewId="0"/>
  </sheetViews>
  <sheetFormatPr defaultRowHeight="15"/>
  <cols>
    <col min="1" max="1" width="15.28515625" style="85" customWidth="1"/>
    <col min="2" max="2" width="62.85546875" style="85" customWidth="1"/>
    <col min="3" max="3" width="28.42578125" style="85" customWidth="1"/>
    <col min="4" max="4" width="38.28515625" style="85" customWidth="1"/>
    <col min="5" max="5" width="18.7109375" style="85" hidden="1" customWidth="1"/>
    <col min="6" max="6" width="11.28515625" style="85" bestFit="1" customWidth="1"/>
    <col min="7" max="7" width="7.42578125" style="85" customWidth="1"/>
    <col min="8" max="8" width="8.85546875" style="85" hidden="1" customWidth="1"/>
    <col min="9" max="9" width="9.7109375" style="85" customWidth="1"/>
    <col min="10" max="10" width="6" style="85" bestFit="1" customWidth="1"/>
    <col min="11" max="11" width="9.7109375" style="85" bestFit="1" customWidth="1"/>
    <col min="12" max="12" width="40.28515625" style="85" customWidth="1"/>
    <col min="13" max="13" width="17.42578125" style="85" customWidth="1"/>
    <col min="14" max="14" width="10.5703125" style="85" bestFit="1" customWidth="1"/>
    <col min="15" max="16384" width="9.140625" style="85"/>
  </cols>
  <sheetData>
    <row r="16" spans="1:16" ht="23.25">
      <c r="A16" s="160" t="s">
        <v>3367</v>
      </c>
      <c r="C16" s="97"/>
      <c r="D16" s="97"/>
      <c r="N16" s="98"/>
      <c r="O16" s="97"/>
      <c r="P16" s="97"/>
    </row>
    <row r="17" spans="1:16" ht="15" customHeight="1">
      <c r="A17" s="99"/>
      <c r="C17" s="97"/>
      <c r="D17" s="97"/>
      <c r="N17" s="98"/>
      <c r="O17" s="97"/>
      <c r="P17" s="97"/>
    </row>
    <row r="18" spans="1:16" s="174" customFormat="1" ht="15" customHeight="1">
      <c r="A18" s="169" t="s">
        <v>3238</v>
      </c>
      <c r="B18" s="170" t="s">
        <v>3239</v>
      </c>
      <c r="C18" s="169" t="s">
        <v>3240</v>
      </c>
      <c r="D18" s="169" t="s">
        <v>3241</v>
      </c>
      <c r="E18" s="170"/>
      <c r="F18" s="170" t="s">
        <v>3242</v>
      </c>
      <c r="G18" s="161" t="s">
        <v>3243</v>
      </c>
      <c r="H18" s="171"/>
      <c r="I18" s="161" t="s">
        <v>3244</v>
      </c>
      <c r="J18" s="172" t="s">
        <v>3245</v>
      </c>
      <c r="K18" s="161" t="s">
        <v>3246</v>
      </c>
      <c r="L18" s="170" t="s">
        <v>3247</v>
      </c>
      <c r="M18" s="170" t="s">
        <v>3248</v>
      </c>
      <c r="N18" s="170" t="s">
        <v>3249</v>
      </c>
      <c r="O18" s="173"/>
      <c r="P18" s="173"/>
    </row>
    <row r="19" spans="1:16" s="182" customFormat="1" ht="15" customHeight="1">
      <c r="A19" s="175"/>
      <c r="B19" s="176"/>
      <c r="C19" s="177"/>
      <c r="D19" s="177"/>
      <c r="E19" s="176"/>
      <c r="F19" s="176"/>
      <c r="G19" s="162"/>
      <c r="H19" s="178"/>
      <c r="I19" s="162"/>
      <c r="J19" s="179"/>
      <c r="K19" s="162"/>
      <c r="L19" s="176"/>
      <c r="M19" s="176"/>
      <c r="N19" s="180"/>
      <c r="O19" s="181"/>
      <c r="P19" s="181"/>
    </row>
    <row r="20" spans="1:16" s="182" customFormat="1" ht="15" customHeight="1">
      <c r="A20" s="183" t="s">
        <v>3</v>
      </c>
      <c r="B20" s="184"/>
      <c r="C20" s="184"/>
      <c r="D20" s="184"/>
      <c r="E20" s="184"/>
      <c r="F20" s="184"/>
      <c r="G20" s="163"/>
      <c r="H20" s="185"/>
      <c r="I20" s="163"/>
      <c r="J20" s="186"/>
      <c r="K20" s="163"/>
      <c r="L20" s="184"/>
      <c r="M20" s="184"/>
      <c r="N20" s="187"/>
      <c r="O20" s="181"/>
      <c r="P20" s="181"/>
    </row>
    <row r="21" spans="1:16" s="182" customFormat="1" ht="12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spans="1:16" s="192" customFormat="1" ht="12.75">
      <c r="A22" s="177" t="s">
        <v>1176</v>
      </c>
      <c r="B22" s="177" t="s">
        <v>1177</v>
      </c>
      <c r="C22" s="177" t="s">
        <v>983</v>
      </c>
      <c r="D22" s="177" t="s">
        <v>984</v>
      </c>
      <c r="E22" s="177" t="s">
        <v>45</v>
      </c>
      <c r="F22" s="177" t="s">
        <v>2</v>
      </c>
      <c r="G22" s="189">
        <v>16.989999999999998</v>
      </c>
      <c r="H22" s="190">
        <v>0.22</v>
      </c>
      <c r="I22" s="189">
        <f t="shared" ref="I22:I44" si="0">ROUND((G22*0.78),2)</f>
        <v>13.25</v>
      </c>
      <c r="J22" s="212"/>
      <c r="K22" s="189">
        <f>J22*I22</f>
        <v>0</v>
      </c>
      <c r="L22" s="177" t="s">
        <v>3</v>
      </c>
      <c r="M22" s="177" t="s">
        <v>802</v>
      </c>
      <c r="N22" s="191" t="s">
        <v>218</v>
      </c>
      <c r="O22" s="181"/>
    </row>
    <row r="23" spans="1:16" s="192" customFormat="1" ht="12.75">
      <c r="A23" s="177" t="s">
        <v>894</v>
      </c>
      <c r="B23" s="177" t="s">
        <v>895</v>
      </c>
      <c r="C23" s="177" t="s">
        <v>896</v>
      </c>
      <c r="D23" s="177" t="s">
        <v>897</v>
      </c>
      <c r="E23" s="177" t="s">
        <v>165</v>
      </c>
      <c r="F23" s="177" t="s">
        <v>2</v>
      </c>
      <c r="G23" s="189">
        <v>16.989999999999998</v>
      </c>
      <c r="H23" s="190">
        <v>0.22</v>
      </c>
      <c r="I23" s="189">
        <f t="shared" si="0"/>
        <v>13.25</v>
      </c>
      <c r="J23" s="212"/>
      <c r="K23" s="189">
        <f t="shared" ref="K23:K86" si="1">J23*I23</f>
        <v>0</v>
      </c>
      <c r="L23" s="177" t="s">
        <v>3</v>
      </c>
      <c r="M23" s="177" t="s">
        <v>193</v>
      </c>
      <c r="N23" s="191" t="s">
        <v>115</v>
      </c>
      <c r="O23" s="181"/>
    </row>
    <row r="24" spans="1:16" s="192" customFormat="1" ht="12.75">
      <c r="A24" s="177" t="s">
        <v>273</v>
      </c>
      <c r="B24" s="177" t="s">
        <v>274</v>
      </c>
      <c r="C24" s="177" t="s">
        <v>275</v>
      </c>
      <c r="D24" s="177" t="s">
        <v>276</v>
      </c>
      <c r="E24" s="177" t="s">
        <v>16</v>
      </c>
      <c r="F24" s="177" t="s">
        <v>2</v>
      </c>
      <c r="G24" s="189">
        <v>17.989999999999998</v>
      </c>
      <c r="H24" s="190">
        <v>0.22</v>
      </c>
      <c r="I24" s="189">
        <f t="shared" si="0"/>
        <v>14.03</v>
      </c>
      <c r="J24" s="212"/>
      <c r="K24" s="189">
        <f t="shared" si="1"/>
        <v>0</v>
      </c>
      <c r="L24" s="177" t="s">
        <v>3</v>
      </c>
      <c r="M24" s="177" t="s">
        <v>17</v>
      </c>
      <c r="N24" s="191" t="s">
        <v>277</v>
      </c>
      <c r="O24" s="181"/>
    </row>
    <row r="25" spans="1:16" s="192" customFormat="1" ht="12.75">
      <c r="A25" s="177" t="s">
        <v>1059</v>
      </c>
      <c r="B25" s="177" t="s">
        <v>1060</v>
      </c>
      <c r="C25" s="177" t="s">
        <v>1061</v>
      </c>
      <c r="D25" s="177" t="s">
        <v>1062</v>
      </c>
      <c r="E25" s="177" t="s">
        <v>1063</v>
      </c>
      <c r="F25" s="177" t="s">
        <v>2</v>
      </c>
      <c r="G25" s="189">
        <v>12.99</v>
      </c>
      <c r="H25" s="190">
        <v>0.22</v>
      </c>
      <c r="I25" s="189">
        <f t="shared" si="0"/>
        <v>10.130000000000001</v>
      </c>
      <c r="J25" s="212"/>
      <c r="K25" s="189">
        <f t="shared" si="1"/>
        <v>0</v>
      </c>
      <c r="L25" s="177" t="s">
        <v>3</v>
      </c>
      <c r="M25" s="177" t="s">
        <v>193</v>
      </c>
      <c r="N25" s="191" t="s">
        <v>92</v>
      </c>
      <c r="O25" s="181"/>
    </row>
    <row r="26" spans="1:16" s="192" customFormat="1" ht="12.75">
      <c r="A26" s="177" t="s">
        <v>1024</v>
      </c>
      <c r="B26" s="177" t="s">
        <v>1025</v>
      </c>
      <c r="C26" s="177" t="s">
        <v>1026</v>
      </c>
      <c r="D26" s="177" t="s">
        <v>1027</v>
      </c>
      <c r="E26" s="177" t="s">
        <v>841</v>
      </c>
      <c r="F26" s="177" t="s">
        <v>2</v>
      </c>
      <c r="G26" s="189">
        <v>16.989999999999998</v>
      </c>
      <c r="H26" s="190">
        <v>0.22</v>
      </c>
      <c r="I26" s="189">
        <f t="shared" si="0"/>
        <v>13.25</v>
      </c>
      <c r="J26" s="212"/>
      <c r="K26" s="189">
        <f t="shared" si="1"/>
        <v>0</v>
      </c>
      <c r="L26" s="177" t="s">
        <v>3</v>
      </c>
      <c r="M26" s="177" t="s">
        <v>193</v>
      </c>
      <c r="N26" s="191" t="s">
        <v>5</v>
      </c>
      <c r="O26" s="181"/>
    </row>
    <row r="27" spans="1:16" s="192" customFormat="1" ht="12.75">
      <c r="A27" s="177" t="s">
        <v>320</v>
      </c>
      <c r="B27" s="177" t="s">
        <v>321</v>
      </c>
      <c r="C27" s="177" t="s">
        <v>322</v>
      </c>
      <c r="D27" s="177" t="s">
        <v>323</v>
      </c>
      <c r="E27" s="177" t="s">
        <v>202</v>
      </c>
      <c r="F27" s="177" t="s">
        <v>2</v>
      </c>
      <c r="G27" s="189">
        <v>18.989999999999998</v>
      </c>
      <c r="H27" s="190">
        <v>0.22</v>
      </c>
      <c r="I27" s="189">
        <f t="shared" si="0"/>
        <v>14.81</v>
      </c>
      <c r="J27" s="212"/>
      <c r="K27" s="189">
        <f t="shared" si="1"/>
        <v>0</v>
      </c>
      <c r="L27" s="177" t="s">
        <v>3192</v>
      </c>
      <c r="M27" s="177" t="s">
        <v>17</v>
      </c>
      <c r="N27" s="191" t="s">
        <v>74</v>
      </c>
      <c r="O27" s="181"/>
    </row>
    <row r="28" spans="1:16" s="192" customFormat="1" ht="12.75">
      <c r="A28" s="177" t="s">
        <v>19</v>
      </c>
      <c r="B28" s="177" t="s">
        <v>20</v>
      </c>
      <c r="C28" s="177" t="s">
        <v>21</v>
      </c>
      <c r="D28" s="177" t="s">
        <v>22</v>
      </c>
      <c r="E28" s="177" t="s">
        <v>23</v>
      </c>
      <c r="F28" s="177" t="s">
        <v>2</v>
      </c>
      <c r="G28" s="189">
        <v>18.989999999999998</v>
      </c>
      <c r="H28" s="190">
        <v>0.22</v>
      </c>
      <c r="I28" s="189">
        <f t="shared" si="0"/>
        <v>14.81</v>
      </c>
      <c r="J28" s="212"/>
      <c r="K28" s="189">
        <f t="shared" si="1"/>
        <v>0</v>
      </c>
      <c r="L28" s="177" t="s">
        <v>3</v>
      </c>
      <c r="M28" s="177" t="s">
        <v>17</v>
      </c>
      <c r="N28" s="191" t="s">
        <v>24</v>
      </c>
      <c r="O28" s="181"/>
    </row>
    <row r="29" spans="1:16" s="192" customFormat="1" ht="12.75">
      <c r="A29" s="177" t="s">
        <v>1197</v>
      </c>
      <c r="B29" s="177" t="s">
        <v>1198</v>
      </c>
      <c r="C29" s="177" t="s">
        <v>1199</v>
      </c>
      <c r="D29" s="177" t="s">
        <v>1200</v>
      </c>
      <c r="E29" s="177" t="s">
        <v>455</v>
      </c>
      <c r="F29" s="177" t="s">
        <v>2</v>
      </c>
      <c r="G29" s="189">
        <v>12.99</v>
      </c>
      <c r="H29" s="190">
        <v>0.22</v>
      </c>
      <c r="I29" s="189">
        <f t="shared" si="0"/>
        <v>10.130000000000001</v>
      </c>
      <c r="J29" s="212"/>
      <c r="K29" s="189">
        <f t="shared" si="1"/>
        <v>0</v>
      </c>
      <c r="L29" s="177" t="s">
        <v>3</v>
      </c>
      <c r="M29" s="177" t="s">
        <v>193</v>
      </c>
      <c r="N29" s="191" t="s">
        <v>101</v>
      </c>
      <c r="O29" s="181"/>
    </row>
    <row r="30" spans="1:16" s="192" customFormat="1" ht="12.75">
      <c r="A30" s="177" t="s">
        <v>250</v>
      </c>
      <c r="B30" s="177" t="s">
        <v>251</v>
      </c>
      <c r="C30" s="177" t="s">
        <v>252</v>
      </c>
      <c r="D30" s="177" t="s">
        <v>253</v>
      </c>
      <c r="E30" s="177" t="s">
        <v>254</v>
      </c>
      <c r="F30" s="177" t="s">
        <v>2</v>
      </c>
      <c r="G30" s="189">
        <v>18.989999999999998</v>
      </c>
      <c r="H30" s="190">
        <v>0.22</v>
      </c>
      <c r="I30" s="189">
        <f t="shared" si="0"/>
        <v>14.81</v>
      </c>
      <c r="J30" s="212"/>
      <c r="K30" s="189">
        <f t="shared" si="1"/>
        <v>0</v>
      </c>
      <c r="L30" s="177" t="s">
        <v>3</v>
      </c>
      <c r="M30" s="177" t="s">
        <v>17</v>
      </c>
      <c r="N30" s="191" t="s">
        <v>64</v>
      </c>
      <c r="O30" s="181"/>
    </row>
    <row r="31" spans="1:16" s="192" customFormat="1" ht="12.75">
      <c r="A31" s="177" t="s">
        <v>198</v>
      </c>
      <c r="B31" s="177" t="s">
        <v>199</v>
      </c>
      <c r="C31" s="177" t="s">
        <v>200</v>
      </c>
      <c r="D31" s="177" t="s">
        <v>201</v>
      </c>
      <c r="E31" s="177" t="s">
        <v>202</v>
      </c>
      <c r="F31" s="177" t="s">
        <v>2</v>
      </c>
      <c r="G31" s="189">
        <v>18.989999999999998</v>
      </c>
      <c r="H31" s="190">
        <v>0.22</v>
      </c>
      <c r="I31" s="189">
        <f t="shared" si="0"/>
        <v>14.81</v>
      </c>
      <c r="J31" s="212"/>
      <c r="K31" s="189">
        <f t="shared" si="1"/>
        <v>0</v>
      </c>
      <c r="L31" s="177" t="s">
        <v>3</v>
      </c>
      <c r="M31" s="177" t="s">
        <v>100</v>
      </c>
      <c r="N31" s="191" t="s">
        <v>203</v>
      </c>
      <c r="O31" s="181"/>
    </row>
    <row r="32" spans="1:16" s="192" customFormat="1" ht="12.75">
      <c r="A32" s="177" t="s">
        <v>232</v>
      </c>
      <c r="B32" s="177" t="s">
        <v>233</v>
      </c>
      <c r="C32" s="177" t="s">
        <v>200</v>
      </c>
      <c r="D32" s="177" t="s">
        <v>234</v>
      </c>
      <c r="E32" s="177" t="s">
        <v>202</v>
      </c>
      <c r="F32" s="177" t="s">
        <v>2</v>
      </c>
      <c r="G32" s="189">
        <v>18.989999999999998</v>
      </c>
      <c r="H32" s="190">
        <v>0.22</v>
      </c>
      <c r="I32" s="189">
        <f t="shared" si="0"/>
        <v>14.81</v>
      </c>
      <c r="J32" s="212"/>
      <c r="K32" s="189">
        <f t="shared" si="1"/>
        <v>0</v>
      </c>
      <c r="L32" s="177" t="s">
        <v>3</v>
      </c>
      <c r="M32" s="177" t="s">
        <v>100</v>
      </c>
      <c r="N32" s="191" t="s">
        <v>235</v>
      </c>
      <c r="O32" s="181"/>
    </row>
    <row r="33" spans="1:15" s="192" customFormat="1" ht="12.75">
      <c r="A33" s="177" t="s">
        <v>1163</v>
      </c>
      <c r="B33" s="177" t="s">
        <v>1164</v>
      </c>
      <c r="C33" s="177" t="s">
        <v>1083</v>
      </c>
      <c r="D33" s="177" t="s">
        <v>1165</v>
      </c>
      <c r="E33" s="177" t="s">
        <v>159</v>
      </c>
      <c r="F33" s="177" t="s">
        <v>2</v>
      </c>
      <c r="G33" s="189">
        <v>16.989999999999998</v>
      </c>
      <c r="H33" s="190">
        <v>0.22</v>
      </c>
      <c r="I33" s="189">
        <f t="shared" si="0"/>
        <v>13.25</v>
      </c>
      <c r="J33" s="212"/>
      <c r="K33" s="189">
        <f t="shared" si="1"/>
        <v>0</v>
      </c>
      <c r="L33" s="177" t="s">
        <v>3</v>
      </c>
      <c r="M33" s="177" t="s">
        <v>193</v>
      </c>
      <c r="N33" s="191" t="s">
        <v>180</v>
      </c>
      <c r="O33" s="181"/>
    </row>
    <row r="34" spans="1:15" s="192" customFormat="1" ht="12.75">
      <c r="A34" s="177" t="s">
        <v>1203</v>
      </c>
      <c r="B34" s="177" t="s">
        <v>1204</v>
      </c>
      <c r="C34" s="177" t="s">
        <v>1205</v>
      </c>
      <c r="D34" s="177" t="s">
        <v>1206</v>
      </c>
      <c r="E34" s="177" t="s">
        <v>455</v>
      </c>
      <c r="F34" s="177" t="s">
        <v>2</v>
      </c>
      <c r="G34" s="189">
        <v>13.99</v>
      </c>
      <c r="H34" s="190">
        <v>0.22</v>
      </c>
      <c r="I34" s="189">
        <f t="shared" si="0"/>
        <v>10.91</v>
      </c>
      <c r="J34" s="212"/>
      <c r="K34" s="189">
        <f t="shared" si="1"/>
        <v>0</v>
      </c>
      <c r="L34" s="177" t="s">
        <v>3</v>
      </c>
      <c r="M34" s="177" t="s">
        <v>193</v>
      </c>
      <c r="N34" s="191" t="s">
        <v>123</v>
      </c>
      <c r="O34" s="181"/>
    </row>
    <row r="35" spans="1:15" s="192" customFormat="1" ht="12.75">
      <c r="A35" s="177" t="s">
        <v>1097</v>
      </c>
      <c r="B35" s="177" t="s">
        <v>1098</v>
      </c>
      <c r="C35" s="177" t="s">
        <v>1099</v>
      </c>
      <c r="D35" s="177" t="s">
        <v>1100</v>
      </c>
      <c r="E35" s="177" t="s">
        <v>16</v>
      </c>
      <c r="F35" s="177" t="s">
        <v>2</v>
      </c>
      <c r="G35" s="189">
        <v>16.989999999999998</v>
      </c>
      <c r="H35" s="190">
        <v>0.22</v>
      </c>
      <c r="I35" s="189">
        <f t="shared" si="0"/>
        <v>13.25</v>
      </c>
      <c r="J35" s="212"/>
      <c r="K35" s="189">
        <f t="shared" si="1"/>
        <v>0</v>
      </c>
      <c r="L35" s="177" t="s">
        <v>3</v>
      </c>
      <c r="M35" s="177" t="s">
        <v>1101</v>
      </c>
      <c r="N35" s="191" t="s">
        <v>180</v>
      </c>
      <c r="O35" s="181"/>
    </row>
    <row r="36" spans="1:15" s="192" customFormat="1" ht="12.75">
      <c r="A36" s="177" t="s">
        <v>973</v>
      </c>
      <c r="B36" s="177" t="s">
        <v>974</v>
      </c>
      <c r="C36" s="177" t="s">
        <v>975</v>
      </c>
      <c r="D36" s="177" t="s">
        <v>976</v>
      </c>
      <c r="E36" s="177" t="s">
        <v>10</v>
      </c>
      <c r="F36" s="177" t="s">
        <v>2</v>
      </c>
      <c r="G36" s="189">
        <v>16.989999999999998</v>
      </c>
      <c r="H36" s="190">
        <v>0.22</v>
      </c>
      <c r="I36" s="189">
        <f t="shared" si="0"/>
        <v>13.25</v>
      </c>
      <c r="J36" s="212"/>
      <c r="K36" s="189">
        <f t="shared" si="1"/>
        <v>0</v>
      </c>
      <c r="L36" s="177" t="s">
        <v>3</v>
      </c>
      <c r="M36" s="177" t="s">
        <v>193</v>
      </c>
      <c r="N36" s="191" t="s">
        <v>71</v>
      </c>
      <c r="O36" s="181"/>
    </row>
    <row r="37" spans="1:15" s="192" customFormat="1" ht="12.75">
      <c r="A37" s="177" t="s">
        <v>1479</v>
      </c>
      <c r="B37" s="177" t="s">
        <v>1480</v>
      </c>
      <c r="C37" s="177" t="s">
        <v>1319</v>
      </c>
      <c r="D37" s="177" t="s">
        <v>1481</v>
      </c>
      <c r="E37" s="177" t="s">
        <v>10</v>
      </c>
      <c r="F37" s="177" t="s">
        <v>2</v>
      </c>
      <c r="G37" s="189">
        <v>16.989999999999998</v>
      </c>
      <c r="H37" s="190">
        <v>0.22</v>
      </c>
      <c r="I37" s="189">
        <f t="shared" si="0"/>
        <v>13.25</v>
      </c>
      <c r="J37" s="212"/>
      <c r="K37" s="189">
        <f t="shared" si="1"/>
        <v>0</v>
      </c>
      <c r="L37" s="177" t="s">
        <v>3</v>
      </c>
      <c r="M37" s="177" t="s">
        <v>193</v>
      </c>
      <c r="N37" s="191" t="s">
        <v>66</v>
      </c>
      <c r="O37" s="181"/>
    </row>
    <row r="38" spans="1:15" s="192" customFormat="1" ht="12.75">
      <c r="A38" s="177" t="s">
        <v>1482</v>
      </c>
      <c r="B38" s="177" t="s">
        <v>1483</v>
      </c>
      <c r="C38" s="177" t="s">
        <v>1319</v>
      </c>
      <c r="D38" s="177" t="s">
        <v>1481</v>
      </c>
      <c r="E38" s="177" t="s">
        <v>10</v>
      </c>
      <c r="F38" s="177" t="s">
        <v>2</v>
      </c>
      <c r="G38" s="189">
        <v>16.989999999999998</v>
      </c>
      <c r="H38" s="190">
        <v>0.22</v>
      </c>
      <c r="I38" s="189">
        <f t="shared" si="0"/>
        <v>13.25</v>
      </c>
      <c r="J38" s="212"/>
      <c r="K38" s="189">
        <f t="shared" si="1"/>
        <v>0</v>
      </c>
      <c r="L38" s="177" t="s">
        <v>3</v>
      </c>
      <c r="M38" s="177" t="s">
        <v>193</v>
      </c>
      <c r="N38" s="191" t="s">
        <v>59</v>
      </c>
      <c r="O38" s="181"/>
    </row>
    <row r="39" spans="1:15" s="192" customFormat="1" ht="12.75">
      <c r="A39" s="177" t="s">
        <v>1321</v>
      </c>
      <c r="B39" s="177" t="s">
        <v>1322</v>
      </c>
      <c r="C39" s="177" t="s">
        <v>1319</v>
      </c>
      <c r="D39" s="177" t="s">
        <v>1323</v>
      </c>
      <c r="E39" s="177" t="s">
        <v>10</v>
      </c>
      <c r="F39" s="177" t="s">
        <v>2</v>
      </c>
      <c r="G39" s="189">
        <v>16.989999999999998</v>
      </c>
      <c r="H39" s="190">
        <v>0.22</v>
      </c>
      <c r="I39" s="189">
        <f t="shared" si="0"/>
        <v>13.25</v>
      </c>
      <c r="J39" s="212"/>
      <c r="K39" s="189">
        <f t="shared" si="1"/>
        <v>0</v>
      </c>
      <c r="L39" s="177" t="s">
        <v>3234</v>
      </c>
      <c r="M39" s="177" t="s">
        <v>193</v>
      </c>
      <c r="N39" s="191" t="s">
        <v>82</v>
      </c>
      <c r="O39" s="181"/>
    </row>
    <row r="40" spans="1:15" s="192" customFormat="1" ht="12.75">
      <c r="A40" s="177" t="s">
        <v>1324</v>
      </c>
      <c r="B40" s="177" t="s">
        <v>1325</v>
      </c>
      <c r="C40" s="177" t="s">
        <v>1319</v>
      </c>
      <c r="D40" s="177" t="s">
        <v>1323</v>
      </c>
      <c r="E40" s="177" t="s">
        <v>10</v>
      </c>
      <c r="F40" s="177" t="s">
        <v>2</v>
      </c>
      <c r="G40" s="189">
        <v>16.989999999999998</v>
      </c>
      <c r="H40" s="190">
        <v>0.22</v>
      </c>
      <c r="I40" s="189">
        <f t="shared" si="0"/>
        <v>13.25</v>
      </c>
      <c r="J40" s="212"/>
      <c r="K40" s="189">
        <f t="shared" si="1"/>
        <v>0</v>
      </c>
      <c r="L40" s="177" t="s">
        <v>3234</v>
      </c>
      <c r="M40" s="177" t="s">
        <v>193</v>
      </c>
      <c r="N40" s="191" t="s">
        <v>661</v>
      </c>
      <c r="O40" s="181"/>
    </row>
    <row r="41" spans="1:15" s="192" customFormat="1" ht="12.75">
      <c r="A41" s="177" t="s">
        <v>25</v>
      </c>
      <c r="B41" s="177" t="s">
        <v>26</v>
      </c>
      <c r="C41" s="177" t="s">
        <v>27</v>
      </c>
      <c r="D41" s="177" t="s">
        <v>28</v>
      </c>
      <c r="E41" s="177" t="s">
        <v>29</v>
      </c>
      <c r="F41" s="177" t="s">
        <v>2</v>
      </c>
      <c r="G41" s="189">
        <v>19.989999999999998</v>
      </c>
      <c r="H41" s="190">
        <v>0.22</v>
      </c>
      <c r="I41" s="189">
        <f t="shared" si="0"/>
        <v>15.59</v>
      </c>
      <c r="J41" s="212"/>
      <c r="K41" s="189">
        <f t="shared" si="1"/>
        <v>0</v>
      </c>
      <c r="L41" s="177" t="s">
        <v>3</v>
      </c>
      <c r="M41" s="177" t="s">
        <v>11</v>
      </c>
      <c r="N41" s="191" t="s">
        <v>30</v>
      </c>
      <c r="O41" s="181"/>
    </row>
    <row r="42" spans="1:15" s="192" customFormat="1" ht="12.75">
      <c r="A42" s="177" t="s">
        <v>1085</v>
      </c>
      <c r="B42" s="177" t="s">
        <v>1086</v>
      </c>
      <c r="C42" s="177" t="s">
        <v>1087</v>
      </c>
      <c r="D42" s="177" t="s">
        <v>1088</v>
      </c>
      <c r="E42" s="177" t="s">
        <v>376</v>
      </c>
      <c r="F42" s="177" t="s">
        <v>2</v>
      </c>
      <c r="G42" s="189">
        <v>16.989999999999998</v>
      </c>
      <c r="H42" s="190">
        <v>0.22</v>
      </c>
      <c r="I42" s="189">
        <f t="shared" si="0"/>
        <v>13.25</v>
      </c>
      <c r="J42" s="212"/>
      <c r="K42" s="189">
        <f t="shared" si="1"/>
        <v>0</v>
      </c>
      <c r="L42" s="177" t="s">
        <v>3</v>
      </c>
      <c r="M42" s="177" t="s">
        <v>193</v>
      </c>
      <c r="N42" s="191" t="s">
        <v>552</v>
      </c>
      <c r="O42" s="181"/>
    </row>
    <row r="43" spans="1:15" s="192" customFormat="1" ht="12.75">
      <c r="A43" s="177" t="s">
        <v>1077</v>
      </c>
      <c r="B43" s="177" t="s">
        <v>1078</v>
      </c>
      <c r="C43" s="177" t="s">
        <v>1079</v>
      </c>
      <c r="D43" s="177" t="s">
        <v>1080</v>
      </c>
      <c r="E43" s="177" t="s">
        <v>1063</v>
      </c>
      <c r="F43" s="177" t="s">
        <v>2</v>
      </c>
      <c r="G43" s="189">
        <v>13.99</v>
      </c>
      <c r="H43" s="190">
        <v>0.22</v>
      </c>
      <c r="I43" s="189">
        <f t="shared" si="0"/>
        <v>10.91</v>
      </c>
      <c r="J43" s="212"/>
      <c r="K43" s="189">
        <f t="shared" si="1"/>
        <v>0</v>
      </c>
      <c r="L43" s="177" t="s">
        <v>3</v>
      </c>
      <c r="M43" s="177" t="s">
        <v>193</v>
      </c>
      <c r="N43" s="191" t="s">
        <v>24</v>
      </c>
      <c r="O43" s="181"/>
    </row>
    <row r="44" spans="1:15" s="192" customFormat="1" ht="12.75">
      <c r="A44" s="177" t="s">
        <v>1211</v>
      </c>
      <c r="B44" s="177" t="s">
        <v>1212</v>
      </c>
      <c r="C44" s="177" t="s">
        <v>1079</v>
      </c>
      <c r="D44" s="177" t="s">
        <v>1213</v>
      </c>
      <c r="E44" s="177" t="s">
        <v>202</v>
      </c>
      <c r="F44" s="177" t="s">
        <v>2</v>
      </c>
      <c r="G44" s="189">
        <v>17.989999999999998</v>
      </c>
      <c r="H44" s="190">
        <v>0.22</v>
      </c>
      <c r="I44" s="189">
        <f t="shared" si="0"/>
        <v>14.03</v>
      </c>
      <c r="J44" s="212"/>
      <c r="K44" s="189">
        <f t="shared" si="1"/>
        <v>0</v>
      </c>
      <c r="L44" s="177" t="s">
        <v>3</v>
      </c>
      <c r="M44" s="177" t="s">
        <v>193</v>
      </c>
      <c r="N44" s="191" t="s">
        <v>214</v>
      </c>
      <c r="O44" s="181"/>
    </row>
    <row r="45" spans="1:15" s="192" customFormat="1" ht="12.75">
      <c r="A45" s="177" t="s">
        <v>936</v>
      </c>
      <c r="B45" s="177" t="s">
        <v>937</v>
      </c>
      <c r="C45" s="177" t="s">
        <v>938</v>
      </c>
      <c r="D45" s="177" t="s">
        <v>939</v>
      </c>
      <c r="E45" s="177" t="s">
        <v>455</v>
      </c>
      <c r="F45" s="177" t="s">
        <v>2</v>
      </c>
      <c r="G45" s="189">
        <v>16.989999999999998</v>
      </c>
      <c r="H45" s="190">
        <v>0.22</v>
      </c>
      <c r="I45" s="189">
        <f t="shared" ref="I45:I57" si="2">ROUND((G45*0.78),2)</f>
        <v>13.25</v>
      </c>
      <c r="J45" s="212"/>
      <c r="K45" s="189">
        <f t="shared" si="1"/>
        <v>0</v>
      </c>
      <c r="L45" s="177" t="s">
        <v>3</v>
      </c>
      <c r="M45" s="177" t="s">
        <v>193</v>
      </c>
      <c r="N45" s="191" t="s">
        <v>82</v>
      </c>
      <c r="O45" s="181"/>
    </row>
    <row r="46" spans="1:15" s="192" customFormat="1" ht="12.75">
      <c r="A46" s="177" t="s">
        <v>1201</v>
      </c>
      <c r="B46" s="177" t="s">
        <v>1202</v>
      </c>
      <c r="C46" s="177" t="s">
        <v>916</v>
      </c>
      <c r="D46" s="177" t="s">
        <v>1200</v>
      </c>
      <c r="E46" s="177" t="s">
        <v>455</v>
      </c>
      <c r="F46" s="177" t="s">
        <v>2</v>
      </c>
      <c r="G46" s="189">
        <v>12.99</v>
      </c>
      <c r="H46" s="190">
        <v>0.22</v>
      </c>
      <c r="I46" s="189">
        <f t="shared" si="2"/>
        <v>10.130000000000001</v>
      </c>
      <c r="J46" s="212"/>
      <c r="K46" s="189">
        <f t="shared" si="1"/>
        <v>0</v>
      </c>
      <c r="L46" s="177" t="s">
        <v>3</v>
      </c>
      <c r="M46" s="177" t="s">
        <v>193</v>
      </c>
      <c r="N46" s="191" t="s">
        <v>300</v>
      </c>
      <c r="O46" s="181"/>
    </row>
    <row r="47" spans="1:15" s="192" customFormat="1" ht="12.75">
      <c r="A47" s="177" t="s">
        <v>943</v>
      </c>
      <c r="B47" s="177" t="s">
        <v>944</v>
      </c>
      <c r="C47" s="177" t="s">
        <v>945</v>
      </c>
      <c r="D47" s="177" t="s">
        <v>946</v>
      </c>
      <c r="E47" s="177" t="s">
        <v>947</v>
      </c>
      <c r="F47" s="177" t="s">
        <v>2</v>
      </c>
      <c r="G47" s="189">
        <v>17.989999999999998</v>
      </c>
      <c r="H47" s="190">
        <v>0.22</v>
      </c>
      <c r="I47" s="189">
        <f t="shared" si="2"/>
        <v>14.03</v>
      </c>
      <c r="J47" s="212"/>
      <c r="K47" s="189">
        <f t="shared" si="1"/>
        <v>0</v>
      </c>
      <c r="L47" s="177" t="s">
        <v>3</v>
      </c>
      <c r="M47" s="177" t="s">
        <v>193</v>
      </c>
      <c r="N47" s="191" t="s">
        <v>59</v>
      </c>
      <c r="O47" s="181"/>
    </row>
    <row r="48" spans="1:15" s="192" customFormat="1" ht="12.75">
      <c r="A48" s="177" t="s">
        <v>992</v>
      </c>
      <c r="B48" s="177" t="s">
        <v>993</v>
      </c>
      <c r="C48" s="177" t="s">
        <v>945</v>
      </c>
      <c r="D48" s="177" t="s">
        <v>993</v>
      </c>
      <c r="E48" s="177" t="s">
        <v>10</v>
      </c>
      <c r="F48" s="177" t="s">
        <v>2</v>
      </c>
      <c r="G48" s="189">
        <v>16.989999999999998</v>
      </c>
      <c r="H48" s="190">
        <v>0.22</v>
      </c>
      <c r="I48" s="189">
        <f t="shared" si="2"/>
        <v>13.25</v>
      </c>
      <c r="J48" s="212"/>
      <c r="K48" s="189">
        <f t="shared" si="1"/>
        <v>0</v>
      </c>
      <c r="L48" s="177" t="s">
        <v>3</v>
      </c>
      <c r="M48" s="177" t="s">
        <v>193</v>
      </c>
      <c r="N48" s="191" t="s">
        <v>24</v>
      </c>
      <c r="O48" s="181"/>
    </row>
    <row r="49" spans="1:15" s="192" customFormat="1" ht="12.75">
      <c r="A49" s="177" t="s">
        <v>204</v>
      </c>
      <c r="B49" s="177" t="s">
        <v>205</v>
      </c>
      <c r="C49" s="177" t="s">
        <v>206</v>
      </c>
      <c r="D49" s="177" t="s">
        <v>207</v>
      </c>
      <c r="E49" s="177" t="s">
        <v>208</v>
      </c>
      <c r="F49" s="177" t="s">
        <v>2</v>
      </c>
      <c r="G49" s="189">
        <v>17.989999999999998</v>
      </c>
      <c r="H49" s="190">
        <v>0.22</v>
      </c>
      <c r="I49" s="189">
        <f t="shared" si="2"/>
        <v>14.03</v>
      </c>
      <c r="J49" s="212"/>
      <c r="K49" s="189">
        <f t="shared" si="1"/>
        <v>0</v>
      </c>
      <c r="L49" s="177" t="s">
        <v>3</v>
      </c>
      <c r="M49" s="177" t="s">
        <v>11</v>
      </c>
      <c r="N49" s="191" t="s">
        <v>123</v>
      </c>
      <c r="O49" s="181"/>
    </row>
    <row r="50" spans="1:15" s="192" customFormat="1" ht="12.75">
      <c r="A50" s="177" t="s">
        <v>285</v>
      </c>
      <c r="B50" s="177" t="s">
        <v>286</v>
      </c>
      <c r="C50" s="177" t="s">
        <v>287</v>
      </c>
      <c r="D50" s="177" t="s">
        <v>288</v>
      </c>
      <c r="E50" s="177" t="s">
        <v>16</v>
      </c>
      <c r="F50" s="177" t="s">
        <v>2</v>
      </c>
      <c r="G50" s="189">
        <v>16.989999999999998</v>
      </c>
      <c r="H50" s="190">
        <v>0.22</v>
      </c>
      <c r="I50" s="189">
        <f t="shared" si="2"/>
        <v>13.25</v>
      </c>
      <c r="J50" s="212"/>
      <c r="K50" s="189">
        <f t="shared" si="1"/>
        <v>0</v>
      </c>
      <c r="L50" s="177" t="s">
        <v>3</v>
      </c>
      <c r="M50" s="177" t="s">
        <v>289</v>
      </c>
      <c r="N50" s="191" t="s">
        <v>53</v>
      </c>
      <c r="O50" s="181"/>
    </row>
    <row r="51" spans="1:15" s="192" customFormat="1" ht="12.75">
      <c r="A51" s="177" t="s">
        <v>6</v>
      </c>
      <c r="B51" s="177" t="s">
        <v>7</v>
      </c>
      <c r="C51" s="177" t="s">
        <v>8</v>
      </c>
      <c r="D51" s="177" t="s">
        <v>9</v>
      </c>
      <c r="E51" s="177" t="s">
        <v>10</v>
      </c>
      <c r="F51" s="177" t="s">
        <v>2</v>
      </c>
      <c r="G51" s="189">
        <v>18.989999999999998</v>
      </c>
      <c r="H51" s="190">
        <v>0.22</v>
      </c>
      <c r="I51" s="189">
        <f t="shared" si="2"/>
        <v>14.81</v>
      </c>
      <c r="J51" s="212"/>
      <c r="K51" s="189">
        <f t="shared" si="1"/>
        <v>0</v>
      </c>
      <c r="L51" s="177" t="s">
        <v>3</v>
      </c>
      <c r="M51" s="177" t="s">
        <v>11</v>
      </c>
      <c r="N51" s="191" t="s">
        <v>12</v>
      </c>
      <c r="O51" s="181"/>
    </row>
    <row r="52" spans="1:15" s="192" customFormat="1" ht="12.75">
      <c r="A52" s="177" t="s">
        <v>1178</v>
      </c>
      <c r="B52" s="177" t="s">
        <v>1179</v>
      </c>
      <c r="C52" s="177" t="s">
        <v>1180</v>
      </c>
      <c r="D52" s="177" t="s">
        <v>1181</v>
      </c>
      <c r="E52" s="177" t="s">
        <v>1182</v>
      </c>
      <c r="F52" s="177" t="s">
        <v>2</v>
      </c>
      <c r="G52" s="189">
        <v>14.99</v>
      </c>
      <c r="H52" s="190">
        <v>0.22</v>
      </c>
      <c r="I52" s="189">
        <f t="shared" si="2"/>
        <v>11.69</v>
      </c>
      <c r="J52" s="212"/>
      <c r="K52" s="189">
        <f t="shared" si="1"/>
        <v>0</v>
      </c>
      <c r="L52" s="177" t="s">
        <v>3</v>
      </c>
      <c r="M52" s="177" t="s">
        <v>193</v>
      </c>
      <c r="N52" s="191" t="s">
        <v>1183</v>
      </c>
      <c r="O52" s="181"/>
    </row>
    <row r="53" spans="1:15" s="192" customFormat="1" ht="12.75">
      <c r="A53" s="177" t="s">
        <v>2890</v>
      </c>
      <c r="B53" s="177" t="s">
        <v>2891</v>
      </c>
      <c r="C53" s="177" t="s">
        <v>1180</v>
      </c>
      <c r="D53" s="177" t="s">
        <v>2892</v>
      </c>
      <c r="E53" s="177" t="s">
        <v>1182</v>
      </c>
      <c r="F53" s="177" t="s">
        <v>2</v>
      </c>
      <c r="G53" s="189">
        <v>13.99</v>
      </c>
      <c r="H53" s="190">
        <v>0.22</v>
      </c>
      <c r="I53" s="189">
        <f t="shared" si="2"/>
        <v>10.91</v>
      </c>
      <c r="J53" s="212"/>
      <c r="K53" s="189">
        <f t="shared" si="1"/>
        <v>0</v>
      </c>
      <c r="L53" s="177" t="s">
        <v>3</v>
      </c>
      <c r="M53" s="177" t="s">
        <v>193</v>
      </c>
      <c r="N53" s="191" t="s">
        <v>2893</v>
      </c>
      <c r="O53" s="181"/>
    </row>
    <row r="54" spans="1:15" s="192" customFormat="1" ht="12.75">
      <c r="A54" s="177" t="s">
        <v>1184</v>
      </c>
      <c r="B54" s="177" t="s">
        <v>1185</v>
      </c>
      <c r="C54" s="177" t="s">
        <v>1174</v>
      </c>
      <c r="D54" s="177" t="s">
        <v>1175</v>
      </c>
      <c r="E54" s="177" t="s">
        <v>223</v>
      </c>
      <c r="F54" s="177" t="s">
        <v>2</v>
      </c>
      <c r="G54" s="189">
        <v>19.989999999999998</v>
      </c>
      <c r="H54" s="190">
        <v>0.22</v>
      </c>
      <c r="I54" s="189">
        <f t="shared" si="2"/>
        <v>15.59</v>
      </c>
      <c r="J54" s="212"/>
      <c r="K54" s="189">
        <f t="shared" si="1"/>
        <v>0</v>
      </c>
      <c r="L54" s="177" t="s">
        <v>3</v>
      </c>
      <c r="M54" s="177" t="s">
        <v>270</v>
      </c>
      <c r="N54" s="191" t="s">
        <v>101</v>
      </c>
      <c r="O54" s="181"/>
    </row>
    <row r="55" spans="1:15" s="192" customFormat="1" ht="12.75">
      <c r="A55" s="177" t="s">
        <v>1186</v>
      </c>
      <c r="B55" s="177" t="s">
        <v>1187</v>
      </c>
      <c r="C55" s="177" t="s">
        <v>1174</v>
      </c>
      <c r="D55" s="177" t="s">
        <v>1175</v>
      </c>
      <c r="E55" s="177" t="s">
        <v>223</v>
      </c>
      <c r="F55" s="177" t="s">
        <v>2</v>
      </c>
      <c r="G55" s="189">
        <v>19.989999999999998</v>
      </c>
      <c r="H55" s="190">
        <v>0.22</v>
      </c>
      <c r="I55" s="189">
        <f t="shared" si="2"/>
        <v>15.59</v>
      </c>
      <c r="J55" s="212"/>
      <c r="K55" s="189">
        <f t="shared" si="1"/>
        <v>0</v>
      </c>
      <c r="L55" s="177" t="s">
        <v>3</v>
      </c>
      <c r="M55" s="177" t="s">
        <v>270</v>
      </c>
      <c r="N55" s="191" t="s">
        <v>1188</v>
      </c>
      <c r="O55" s="181"/>
    </row>
    <row r="56" spans="1:15" s="192" customFormat="1" ht="12.75">
      <c r="A56" s="177" t="s">
        <v>316</v>
      </c>
      <c r="B56" s="177" t="s">
        <v>317</v>
      </c>
      <c r="C56" s="177" t="s">
        <v>318</v>
      </c>
      <c r="D56" s="177" t="s">
        <v>319</v>
      </c>
      <c r="E56" s="177" t="s">
        <v>208</v>
      </c>
      <c r="F56" s="177" t="s">
        <v>2</v>
      </c>
      <c r="G56" s="189">
        <v>19.989999999999998</v>
      </c>
      <c r="H56" s="190">
        <v>0.22</v>
      </c>
      <c r="I56" s="189">
        <f t="shared" si="2"/>
        <v>15.59</v>
      </c>
      <c r="J56" s="212"/>
      <c r="K56" s="189">
        <f t="shared" si="1"/>
        <v>0</v>
      </c>
      <c r="L56" s="177" t="s">
        <v>3192</v>
      </c>
      <c r="M56" s="177" t="s">
        <v>11</v>
      </c>
      <c r="N56" s="191" t="s">
        <v>24</v>
      </c>
      <c r="O56" s="181"/>
    </row>
    <row r="57" spans="1:15" s="192" customFormat="1" ht="12.75">
      <c r="A57" s="177" t="s">
        <v>31</v>
      </c>
      <c r="B57" s="177" t="s">
        <v>32</v>
      </c>
      <c r="C57" s="177" t="s">
        <v>33</v>
      </c>
      <c r="D57" s="177" t="s">
        <v>34</v>
      </c>
      <c r="E57" s="177" t="s">
        <v>35</v>
      </c>
      <c r="F57" s="177" t="s">
        <v>2</v>
      </c>
      <c r="G57" s="189">
        <v>18.989999999999998</v>
      </c>
      <c r="H57" s="190">
        <v>0.22</v>
      </c>
      <c r="I57" s="189">
        <f t="shared" si="2"/>
        <v>14.81</v>
      </c>
      <c r="J57" s="212"/>
      <c r="K57" s="189">
        <f t="shared" si="1"/>
        <v>0</v>
      </c>
      <c r="L57" s="177" t="s">
        <v>3</v>
      </c>
      <c r="M57" s="177" t="s">
        <v>11</v>
      </c>
      <c r="N57" s="191" t="s">
        <v>36</v>
      </c>
      <c r="O57" s="181"/>
    </row>
    <row r="58" spans="1:15" s="182" customFormat="1" ht="12.75">
      <c r="A58" s="176"/>
      <c r="B58" s="176"/>
      <c r="C58" s="176"/>
      <c r="D58" s="176"/>
      <c r="E58" s="176"/>
      <c r="F58" s="176"/>
      <c r="G58" s="162"/>
      <c r="H58" s="178"/>
      <c r="I58" s="162"/>
      <c r="J58" s="213"/>
      <c r="K58" s="162"/>
      <c r="L58" s="176"/>
      <c r="M58" s="176"/>
      <c r="N58" s="180"/>
      <c r="O58" s="193"/>
    </row>
    <row r="59" spans="1:15" s="182" customFormat="1" ht="12.75">
      <c r="A59" s="183" t="s">
        <v>192</v>
      </c>
      <c r="B59" s="184"/>
      <c r="C59" s="184"/>
      <c r="D59" s="184"/>
      <c r="E59" s="184"/>
      <c r="F59" s="184"/>
      <c r="G59" s="163"/>
      <c r="H59" s="185"/>
      <c r="I59" s="163"/>
      <c r="J59" s="214"/>
      <c r="K59" s="163"/>
      <c r="L59" s="184"/>
      <c r="M59" s="184"/>
      <c r="N59" s="187"/>
    </row>
    <row r="60" spans="1:15" s="182" customFormat="1" ht="12.75">
      <c r="A60" s="188"/>
      <c r="B60" s="188"/>
      <c r="C60" s="188"/>
      <c r="D60" s="188"/>
      <c r="E60" s="188"/>
      <c r="F60" s="188"/>
      <c r="G60" s="188"/>
      <c r="H60" s="188"/>
      <c r="I60" s="188"/>
      <c r="J60" s="215"/>
      <c r="K60" s="188"/>
      <c r="L60" s="188"/>
      <c r="M60" s="188"/>
      <c r="N60" s="188"/>
    </row>
    <row r="61" spans="1:15" s="192" customFormat="1" ht="12.75">
      <c r="A61" s="177" t="s">
        <v>1381</v>
      </c>
      <c r="B61" s="177" t="s">
        <v>1382</v>
      </c>
      <c r="C61" s="177" t="s">
        <v>1383</v>
      </c>
      <c r="D61" s="177" t="s">
        <v>1384</v>
      </c>
      <c r="E61" s="177" t="s">
        <v>544</v>
      </c>
      <c r="F61" s="177" t="s">
        <v>2</v>
      </c>
      <c r="G61" s="189">
        <v>12.99</v>
      </c>
      <c r="H61" s="190">
        <v>0.22</v>
      </c>
      <c r="I61" s="189">
        <f t="shared" ref="I61:I67" si="3">ROUND((G61*0.78),2)</f>
        <v>10.130000000000001</v>
      </c>
      <c r="J61" s="212"/>
      <c r="K61" s="189">
        <f t="shared" si="1"/>
        <v>0</v>
      </c>
      <c r="L61" s="177" t="s">
        <v>192</v>
      </c>
      <c r="M61" s="177" t="s">
        <v>193</v>
      </c>
      <c r="N61" s="191" t="s">
        <v>405</v>
      </c>
      <c r="O61" s="181"/>
    </row>
    <row r="62" spans="1:15" s="192" customFormat="1" ht="12.75">
      <c r="A62" s="177" t="s">
        <v>2922</v>
      </c>
      <c r="B62" s="177" t="s">
        <v>2923</v>
      </c>
      <c r="C62" s="177" t="s">
        <v>2270</v>
      </c>
      <c r="D62" s="177" t="s">
        <v>2924</v>
      </c>
      <c r="E62" s="177" t="s">
        <v>1063</v>
      </c>
      <c r="F62" s="177" t="s">
        <v>2</v>
      </c>
      <c r="G62" s="189">
        <v>12.99</v>
      </c>
      <c r="H62" s="190">
        <v>0.22</v>
      </c>
      <c r="I62" s="189">
        <f>ROUND((G62*0.78),2)</f>
        <v>10.130000000000001</v>
      </c>
      <c r="J62" s="212"/>
      <c r="K62" s="189">
        <f t="shared" si="1"/>
        <v>0</v>
      </c>
      <c r="L62" s="177" t="s">
        <v>192</v>
      </c>
      <c r="M62" s="177" t="s">
        <v>193</v>
      </c>
      <c r="N62" s="191" t="s">
        <v>218</v>
      </c>
      <c r="O62" s="181"/>
    </row>
    <row r="63" spans="1:15" s="192" customFormat="1" ht="12.75">
      <c r="A63" s="177" t="s">
        <v>349</v>
      </c>
      <c r="B63" s="177" t="s">
        <v>350</v>
      </c>
      <c r="C63" s="177" t="s">
        <v>43</v>
      </c>
      <c r="D63" s="177" t="s">
        <v>351</v>
      </c>
      <c r="E63" s="177" t="s">
        <v>45</v>
      </c>
      <c r="F63" s="177" t="s">
        <v>2</v>
      </c>
      <c r="G63" s="189">
        <v>21.99</v>
      </c>
      <c r="H63" s="190">
        <v>0.22</v>
      </c>
      <c r="I63" s="189">
        <f t="shared" si="3"/>
        <v>17.149999999999999</v>
      </c>
      <c r="J63" s="212"/>
      <c r="K63" s="189">
        <f t="shared" si="1"/>
        <v>0</v>
      </c>
      <c r="L63" s="177" t="s">
        <v>3196</v>
      </c>
      <c r="M63" s="177" t="s">
        <v>4</v>
      </c>
      <c r="N63" s="191" t="s">
        <v>53</v>
      </c>
      <c r="O63" s="181"/>
    </row>
    <row r="64" spans="1:15" s="192" customFormat="1" ht="12.75">
      <c r="A64" s="177" t="s">
        <v>1388</v>
      </c>
      <c r="B64" s="177" t="s">
        <v>1389</v>
      </c>
      <c r="C64" s="177" t="s">
        <v>1390</v>
      </c>
      <c r="D64" s="177" t="s">
        <v>1391</v>
      </c>
      <c r="E64" s="177" t="s">
        <v>947</v>
      </c>
      <c r="F64" s="177" t="s">
        <v>2</v>
      </c>
      <c r="G64" s="189">
        <v>13.99</v>
      </c>
      <c r="H64" s="190">
        <v>0.22</v>
      </c>
      <c r="I64" s="189">
        <f t="shared" si="3"/>
        <v>10.91</v>
      </c>
      <c r="J64" s="212"/>
      <c r="K64" s="189">
        <f t="shared" si="1"/>
        <v>0</v>
      </c>
      <c r="L64" s="177" t="s">
        <v>192</v>
      </c>
      <c r="M64" s="177" t="s">
        <v>1193</v>
      </c>
      <c r="N64" s="191" t="s">
        <v>66</v>
      </c>
      <c r="O64" s="181"/>
    </row>
    <row r="65" spans="1:15" s="192" customFormat="1" ht="12.75">
      <c r="A65" s="177" t="s">
        <v>1439</v>
      </c>
      <c r="B65" s="177" t="s">
        <v>1440</v>
      </c>
      <c r="C65" s="177" t="s">
        <v>1441</v>
      </c>
      <c r="D65" s="177" t="s">
        <v>1442</v>
      </c>
      <c r="E65" s="177" t="s">
        <v>348</v>
      </c>
      <c r="F65" s="177" t="s">
        <v>2</v>
      </c>
      <c r="G65" s="189">
        <v>9.99</v>
      </c>
      <c r="H65" s="190">
        <v>0.22</v>
      </c>
      <c r="I65" s="189">
        <f t="shared" si="3"/>
        <v>7.79</v>
      </c>
      <c r="J65" s="212"/>
      <c r="K65" s="189">
        <f t="shared" si="1"/>
        <v>0</v>
      </c>
      <c r="L65" s="177" t="s">
        <v>3195</v>
      </c>
      <c r="M65" s="177" t="s">
        <v>1218</v>
      </c>
      <c r="N65" s="191" t="s">
        <v>12</v>
      </c>
      <c r="O65" s="181"/>
    </row>
    <row r="66" spans="1:15" s="192" customFormat="1" ht="12.75">
      <c r="A66" s="177" t="s">
        <v>188</v>
      </c>
      <c r="B66" s="177" t="s">
        <v>189</v>
      </c>
      <c r="C66" s="177" t="s">
        <v>190</v>
      </c>
      <c r="D66" s="177" t="s">
        <v>0</v>
      </c>
      <c r="E66" s="177" t="s">
        <v>191</v>
      </c>
      <c r="F66" s="177" t="s">
        <v>2</v>
      </c>
      <c r="G66" s="189">
        <v>24.99</v>
      </c>
      <c r="H66" s="190">
        <v>0.22</v>
      </c>
      <c r="I66" s="189">
        <f t="shared" si="3"/>
        <v>19.489999999999998</v>
      </c>
      <c r="J66" s="212"/>
      <c r="K66" s="189">
        <f t="shared" si="1"/>
        <v>0</v>
      </c>
      <c r="L66" s="177" t="s">
        <v>192</v>
      </c>
      <c r="M66" s="177" t="s">
        <v>193</v>
      </c>
      <c r="N66" s="191" t="s">
        <v>64</v>
      </c>
      <c r="O66" s="181"/>
    </row>
    <row r="67" spans="1:15" s="192" customFormat="1" ht="12.75">
      <c r="A67" s="177" t="s">
        <v>1402</v>
      </c>
      <c r="B67" s="177" t="s">
        <v>1403</v>
      </c>
      <c r="C67" s="177" t="s">
        <v>1404</v>
      </c>
      <c r="D67" s="177" t="s">
        <v>1405</v>
      </c>
      <c r="E67" s="177" t="s">
        <v>1342</v>
      </c>
      <c r="F67" s="177" t="s">
        <v>2</v>
      </c>
      <c r="G67" s="189">
        <v>18.989999999999998</v>
      </c>
      <c r="H67" s="190">
        <v>0.22</v>
      </c>
      <c r="I67" s="189">
        <f t="shared" si="3"/>
        <v>14.81</v>
      </c>
      <c r="J67" s="212"/>
      <c r="K67" s="189">
        <f t="shared" si="1"/>
        <v>0</v>
      </c>
      <c r="L67" s="177" t="s">
        <v>192</v>
      </c>
      <c r="M67" s="177" t="s">
        <v>193</v>
      </c>
      <c r="N67" s="191" t="s">
        <v>405</v>
      </c>
      <c r="O67" s="181"/>
    </row>
    <row r="68" spans="1:15" s="182" customFormat="1" ht="12.75">
      <c r="A68" s="176"/>
      <c r="B68" s="176"/>
      <c r="C68" s="176"/>
      <c r="D68" s="176"/>
      <c r="E68" s="176"/>
      <c r="F68" s="176"/>
      <c r="G68" s="162"/>
      <c r="H68" s="178"/>
      <c r="I68" s="162"/>
      <c r="J68" s="213"/>
      <c r="K68" s="162"/>
      <c r="L68" s="176"/>
      <c r="M68" s="176"/>
      <c r="N68" s="180"/>
      <c r="O68" s="193"/>
    </row>
    <row r="69" spans="1:15" s="182" customFormat="1" ht="12.75">
      <c r="A69" s="183" t="s">
        <v>3357</v>
      </c>
      <c r="B69" s="184"/>
      <c r="C69" s="184"/>
      <c r="D69" s="184"/>
      <c r="E69" s="184"/>
      <c r="F69" s="184"/>
      <c r="G69" s="163"/>
      <c r="H69" s="185"/>
      <c r="I69" s="163"/>
      <c r="J69" s="214"/>
      <c r="K69" s="163"/>
      <c r="L69" s="184"/>
      <c r="M69" s="184"/>
      <c r="N69" s="187"/>
      <c r="O69" s="193"/>
    </row>
    <row r="70" spans="1:15" s="182" customFormat="1" ht="12.75">
      <c r="A70" s="176"/>
      <c r="B70" s="176"/>
      <c r="C70" s="176"/>
      <c r="D70" s="176"/>
      <c r="E70" s="176"/>
      <c r="F70" s="176"/>
      <c r="G70" s="162"/>
      <c r="H70" s="178"/>
      <c r="I70" s="162"/>
      <c r="J70" s="213"/>
      <c r="K70" s="162"/>
      <c r="L70" s="176"/>
      <c r="M70" s="176"/>
      <c r="N70" s="180"/>
      <c r="O70" s="193"/>
    </row>
    <row r="71" spans="1:15" s="192" customFormat="1" ht="12.75">
      <c r="A71" s="177" t="s">
        <v>1522</v>
      </c>
      <c r="B71" s="177" t="s">
        <v>1523</v>
      </c>
      <c r="C71" s="177" t="s">
        <v>1524</v>
      </c>
      <c r="D71" s="177" t="s">
        <v>1525</v>
      </c>
      <c r="E71" s="177" t="s">
        <v>10</v>
      </c>
      <c r="F71" s="177" t="s">
        <v>2</v>
      </c>
      <c r="G71" s="189">
        <v>17.989999999999998</v>
      </c>
      <c r="H71" s="190">
        <v>0.22</v>
      </c>
      <c r="I71" s="189">
        <f t="shared" ref="I71:I79" si="4">ROUND((G71*0.78),2)</f>
        <v>14.03</v>
      </c>
      <c r="J71" s="212"/>
      <c r="K71" s="189">
        <f t="shared" si="1"/>
        <v>0</v>
      </c>
      <c r="L71" s="177" t="s">
        <v>367</v>
      </c>
      <c r="M71" s="177" t="s">
        <v>193</v>
      </c>
      <c r="N71" s="191" t="s">
        <v>332</v>
      </c>
      <c r="O71" s="181"/>
    </row>
    <row r="72" spans="1:15" s="192" customFormat="1" ht="12.75">
      <c r="A72" s="177" t="s">
        <v>1526</v>
      </c>
      <c r="B72" s="177" t="s">
        <v>1527</v>
      </c>
      <c r="C72" s="177" t="s">
        <v>1528</v>
      </c>
      <c r="D72" s="177" t="s">
        <v>1529</v>
      </c>
      <c r="E72" s="177" t="s">
        <v>29</v>
      </c>
      <c r="F72" s="177" t="s">
        <v>2</v>
      </c>
      <c r="G72" s="189">
        <v>17.989999999999998</v>
      </c>
      <c r="H72" s="190">
        <v>0.22</v>
      </c>
      <c r="I72" s="189">
        <f t="shared" si="4"/>
        <v>14.03</v>
      </c>
      <c r="J72" s="212"/>
      <c r="K72" s="189">
        <f t="shared" si="1"/>
        <v>0</v>
      </c>
      <c r="L72" s="177" t="s">
        <v>367</v>
      </c>
      <c r="M72" s="177" t="s">
        <v>193</v>
      </c>
      <c r="N72" s="191" t="s">
        <v>46</v>
      </c>
      <c r="O72" s="181"/>
    </row>
    <row r="73" spans="1:15" s="192" customFormat="1" ht="12.75">
      <c r="A73" s="177" t="s">
        <v>1516</v>
      </c>
      <c r="B73" s="177" t="s">
        <v>1517</v>
      </c>
      <c r="C73" s="177" t="s">
        <v>1518</v>
      </c>
      <c r="D73" s="177" t="s">
        <v>1519</v>
      </c>
      <c r="E73" s="177" t="s">
        <v>165</v>
      </c>
      <c r="F73" s="177" t="s">
        <v>2</v>
      </c>
      <c r="G73" s="189">
        <v>19.989999999999998</v>
      </c>
      <c r="H73" s="190">
        <v>0.22</v>
      </c>
      <c r="I73" s="189">
        <f t="shared" si="4"/>
        <v>15.59</v>
      </c>
      <c r="J73" s="212"/>
      <c r="K73" s="189">
        <f t="shared" si="1"/>
        <v>0</v>
      </c>
      <c r="L73" s="177" t="s">
        <v>367</v>
      </c>
      <c r="M73" s="177" t="s">
        <v>193</v>
      </c>
      <c r="N73" s="191" t="s">
        <v>332</v>
      </c>
      <c r="O73" s="181"/>
    </row>
    <row r="74" spans="1:15" s="192" customFormat="1" ht="12.75">
      <c r="A74" s="177" t="s">
        <v>1520</v>
      </c>
      <c r="B74" s="177" t="s">
        <v>1521</v>
      </c>
      <c r="C74" s="177" t="s">
        <v>1518</v>
      </c>
      <c r="D74" s="177" t="s">
        <v>1519</v>
      </c>
      <c r="E74" s="177" t="s">
        <v>165</v>
      </c>
      <c r="F74" s="177" t="s">
        <v>2</v>
      </c>
      <c r="G74" s="189">
        <v>25.99</v>
      </c>
      <c r="H74" s="190">
        <v>0.22</v>
      </c>
      <c r="I74" s="189">
        <f t="shared" si="4"/>
        <v>20.27</v>
      </c>
      <c r="J74" s="212"/>
      <c r="K74" s="189">
        <f t="shared" si="1"/>
        <v>0</v>
      </c>
      <c r="L74" s="177" t="s">
        <v>367</v>
      </c>
      <c r="M74" s="177" t="s">
        <v>193</v>
      </c>
      <c r="N74" s="191" t="s">
        <v>30</v>
      </c>
      <c r="O74" s="181"/>
    </row>
    <row r="75" spans="1:15" s="192" customFormat="1" ht="12.75">
      <c r="A75" s="177" t="s">
        <v>2338</v>
      </c>
      <c r="B75" s="177" t="s">
        <v>2339</v>
      </c>
      <c r="C75" s="177" t="s">
        <v>2340</v>
      </c>
      <c r="D75" s="177" t="s">
        <v>2341</v>
      </c>
      <c r="E75" s="177" t="s">
        <v>947</v>
      </c>
      <c r="F75" s="177" t="s">
        <v>2</v>
      </c>
      <c r="G75" s="189">
        <v>17.989999999999998</v>
      </c>
      <c r="H75" s="190">
        <v>0.22</v>
      </c>
      <c r="I75" s="189">
        <f t="shared" si="4"/>
        <v>14.03</v>
      </c>
      <c r="J75" s="212"/>
      <c r="K75" s="189">
        <f t="shared" si="1"/>
        <v>0</v>
      </c>
      <c r="L75" s="177" t="s">
        <v>3209</v>
      </c>
      <c r="M75" s="177" t="s">
        <v>193</v>
      </c>
      <c r="N75" s="191" t="s">
        <v>71</v>
      </c>
      <c r="O75" s="181"/>
    </row>
    <row r="76" spans="1:15" s="192" customFormat="1" ht="12.75">
      <c r="A76" s="177" t="s">
        <v>2335</v>
      </c>
      <c r="B76" s="177" t="s">
        <v>2336</v>
      </c>
      <c r="C76" s="177" t="s">
        <v>2337</v>
      </c>
      <c r="D76" s="177" t="s">
        <v>347</v>
      </c>
      <c r="E76" s="177" t="s">
        <v>1508</v>
      </c>
      <c r="F76" s="177" t="s">
        <v>2</v>
      </c>
      <c r="G76" s="189">
        <v>16.989999999999998</v>
      </c>
      <c r="H76" s="190">
        <v>0.22</v>
      </c>
      <c r="I76" s="189">
        <f t="shared" si="4"/>
        <v>13.25</v>
      </c>
      <c r="J76" s="212"/>
      <c r="K76" s="189">
        <f t="shared" si="1"/>
        <v>0</v>
      </c>
      <c r="L76" s="177" t="s">
        <v>615</v>
      </c>
      <c r="M76" s="177" t="s">
        <v>193</v>
      </c>
      <c r="N76" s="191" t="s">
        <v>552</v>
      </c>
      <c r="O76" s="181"/>
    </row>
    <row r="77" spans="1:15" s="192" customFormat="1" ht="12.75">
      <c r="A77" s="177" t="s">
        <v>1554</v>
      </c>
      <c r="B77" s="177" t="s">
        <v>1555</v>
      </c>
      <c r="C77" s="177" t="s">
        <v>1556</v>
      </c>
      <c r="D77" s="177" t="s">
        <v>0</v>
      </c>
      <c r="E77" s="177" t="s">
        <v>165</v>
      </c>
      <c r="F77" s="177" t="s">
        <v>2</v>
      </c>
      <c r="G77" s="189">
        <v>18.989999999999998</v>
      </c>
      <c r="H77" s="190">
        <v>0.22</v>
      </c>
      <c r="I77" s="189">
        <f t="shared" si="4"/>
        <v>14.81</v>
      </c>
      <c r="J77" s="212"/>
      <c r="K77" s="189">
        <f t="shared" si="1"/>
        <v>0</v>
      </c>
      <c r="L77" s="177" t="s">
        <v>3198</v>
      </c>
      <c r="M77" s="177" t="s">
        <v>193</v>
      </c>
      <c r="N77" s="191" t="s">
        <v>123</v>
      </c>
      <c r="O77" s="181"/>
    </row>
    <row r="78" spans="1:15" s="192" customFormat="1" ht="12.75">
      <c r="A78" s="177" t="s">
        <v>41</v>
      </c>
      <c r="B78" s="177" t="s">
        <v>42</v>
      </c>
      <c r="C78" s="177" t="s">
        <v>43</v>
      </c>
      <c r="D78" s="177" t="s">
        <v>44</v>
      </c>
      <c r="E78" s="177" t="s">
        <v>45</v>
      </c>
      <c r="F78" s="177" t="s">
        <v>2</v>
      </c>
      <c r="G78" s="189">
        <v>19.989999999999998</v>
      </c>
      <c r="H78" s="190">
        <v>0.22</v>
      </c>
      <c r="I78" s="189">
        <f t="shared" si="4"/>
        <v>15.59</v>
      </c>
      <c r="J78" s="212"/>
      <c r="K78" s="189">
        <f t="shared" si="1"/>
        <v>0</v>
      </c>
      <c r="L78" s="177" t="s">
        <v>3198</v>
      </c>
      <c r="M78" s="177" t="s">
        <v>4</v>
      </c>
      <c r="N78" s="191" t="s">
        <v>46</v>
      </c>
      <c r="O78" s="181"/>
    </row>
    <row r="79" spans="1:15" s="192" customFormat="1" ht="12.75">
      <c r="A79" s="177" t="s">
        <v>2362</v>
      </c>
      <c r="B79" s="177" t="s">
        <v>2363</v>
      </c>
      <c r="C79" s="177" t="s">
        <v>1174</v>
      </c>
      <c r="D79" s="177" t="s">
        <v>2361</v>
      </c>
      <c r="E79" s="177" t="s">
        <v>223</v>
      </c>
      <c r="F79" s="177" t="s">
        <v>2</v>
      </c>
      <c r="G79" s="189">
        <v>19.989999999999998</v>
      </c>
      <c r="H79" s="190">
        <v>0.22</v>
      </c>
      <c r="I79" s="189">
        <f t="shared" si="4"/>
        <v>15.59</v>
      </c>
      <c r="J79" s="212"/>
      <c r="K79" s="189">
        <f t="shared" si="1"/>
        <v>0</v>
      </c>
      <c r="L79" s="177" t="s">
        <v>3212</v>
      </c>
      <c r="M79" s="177" t="s">
        <v>270</v>
      </c>
      <c r="N79" s="191" t="s">
        <v>123</v>
      </c>
      <c r="O79" s="181"/>
    </row>
    <row r="80" spans="1:15" s="192" customFormat="1" ht="12.75">
      <c r="A80" s="194"/>
      <c r="B80" s="194"/>
      <c r="C80" s="194"/>
      <c r="D80" s="194"/>
      <c r="E80" s="194"/>
      <c r="F80" s="194"/>
      <c r="G80" s="159"/>
      <c r="H80" s="195"/>
      <c r="I80" s="159"/>
      <c r="J80" s="216"/>
      <c r="K80" s="159"/>
      <c r="L80" s="194"/>
      <c r="M80" s="194"/>
      <c r="N80" s="196"/>
      <c r="O80" s="181"/>
    </row>
    <row r="81" spans="1:15" s="192" customFormat="1" ht="12.75">
      <c r="A81" s="183" t="s">
        <v>51</v>
      </c>
      <c r="B81" s="184"/>
      <c r="C81" s="184"/>
      <c r="D81" s="184"/>
      <c r="E81" s="184"/>
      <c r="F81" s="184"/>
      <c r="G81" s="163"/>
      <c r="H81" s="185"/>
      <c r="I81" s="163"/>
      <c r="J81" s="214"/>
      <c r="K81" s="163"/>
      <c r="L81" s="184"/>
      <c r="M81" s="184"/>
      <c r="N81" s="187"/>
      <c r="O81" s="181"/>
    </row>
    <row r="82" spans="1:15" s="192" customFormat="1" ht="12.75">
      <c r="A82" s="194"/>
      <c r="B82" s="194"/>
      <c r="C82" s="194"/>
      <c r="D82" s="194"/>
      <c r="E82" s="194"/>
      <c r="F82" s="194"/>
      <c r="G82" s="159"/>
      <c r="H82" s="195"/>
      <c r="I82" s="159"/>
      <c r="J82" s="216"/>
      <c r="K82" s="159"/>
      <c r="L82" s="194"/>
      <c r="M82" s="194"/>
      <c r="N82" s="196"/>
      <c r="O82" s="181"/>
    </row>
    <row r="83" spans="1:15" s="192" customFormat="1" ht="12.75">
      <c r="A83" s="177" t="s">
        <v>54</v>
      </c>
      <c r="B83" s="177" t="s">
        <v>55</v>
      </c>
      <c r="C83" s="177" t="s">
        <v>56</v>
      </c>
      <c r="D83" s="177" t="s">
        <v>57</v>
      </c>
      <c r="E83" s="177" t="s">
        <v>58</v>
      </c>
      <c r="F83" s="177" t="s">
        <v>2</v>
      </c>
      <c r="G83" s="189">
        <v>19.989999999999998</v>
      </c>
      <c r="H83" s="190">
        <v>0.22</v>
      </c>
      <c r="I83" s="189">
        <f t="shared" ref="I83:I94" si="5">ROUND((G83*0.78),2)</f>
        <v>15.59</v>
      </c>
      <c r="J83" s="212"/>
      <c r="K83" s="189">
        <f t="shared" si="1"/>
        <v>0</v>
      </c>
      <c r="L83" s="177" t="s">
        <v>51</v>
      </c>
      <c r="M83" s="177" t="s">
        <v>52</v>
      </c>
      <c r="N83" s="191" t="s">
        <v>59</v>
      </c>
      <c r="O83" s="181"/>
    </row>
    <row r="84" spans="1:15" s="192" customFormat="1" ht="12.75">
      <c r="A84" s="177" t="s">
        <v>415</v>
      </c>
      <c r="B84" s="177" t="s">
        <v>416</v>
      </c>
      <c r="C84" s="177" t="s">
        <v>417</v>
      </c>
      <c r="D84" s="177" t="s">
        <v>418</v>
      </c>
      <c r="E84" s="177" t="s">
        <v>244</v>
      </c>
      <c r="F84" s="177" t="s">
        <v>2</v>
      </c>
      <c r="G84" s="189">
        <v>18.989999999999998</v>
      </c>
      <c r="H84" s="190">
        <v>0.22</v>
      </c>
      <c r="I84" s="189">
        <f t="shared" si="5"/>
        <v>14.81</v>
      </c>
      <c r="J84" s="212"/>
      <c r="K84" s="189">
        <f t="shared" si="1"/>
        <v>0</v>
      </c>
      <c r="L84" s="177" t="s">
        <v>51</v>
      </c>
      <c r="M84" s="177" t="s">
        <v>4</v>
      </c>
      <c r="N84" s="191" t="s">
        <v>24</v>
      </c>
      <c r="O84" s="181"/>
    </row>
    <row r="85" spans="1:15" s="192" customFormat="1" ht="12.75">
      <c r="A85" s="177" t="s">
        <v>1824</v>
      </c>
      <c r="B85" s="177" t="s">
        <v>1825</v>
      </c>
      <c r="C85" s="177" t="s">
        <v>1826</v>
      </c>
      <c r="D85" s="177" t="s">
        <v>0</v>
      </c>
      <c r="E85" s="177" t="s">
        <v>1827</v>
      </c>
      <c r="F85" s="177" t="s">
        <v>2</v>
      </c>
      <c r="G85" s="189">
        <v>16.95</v>
      </c>
      <c r="H85" s="190">
        <v>0.22</v>
      </c>
      <c r="I85" s="189">
        <f t="shared" si="5"/>
        <v>13.22</v>
      </c>
      <c r="J85" s="212"/>
      <c r="K85" s="189">
        <f t="shared" si="1"/>
        <v>0</v>
      </c>
      <c r="L85" s="177" t="s">
        <v>51</v>
      </c>
      <c r="M85" s="177" t="s">
        <v>100</v>
      </c>
      <c r="N85" s="191" t="s">
        <v>121</v>
      </c>
      <c r="O85" s="181"/>
    </row>
    <row r="86" spans="1:15" s="192" customFormat="1" ht="12.75">
      <c r="A86" s="177" t="s">
        <v>1745</v>
      </c>
      <c r="B86" s="177" t="s">
        <v>1746</v>
      </c>
      <c r="C86" s="177" t="s">
        <v>1747</v>
      </c>
      <c r="D86" s="177" t="s">
        <v>1748</v>
      </c>
      <c r="E86" s="177" t="s">
        <v>16</v>
      </c>
      <c r="F86" s="177" t="s">
        <v>2</v>
      </c>
      <c r="G86" s="189">
        <v>17.989999999999998</v>
      </c>
      <c r="H86" s="190">
        <v>0.22</v>
      </c>
      <c r="I86" s="189">
        <f t="shared" si="5"/>
        <v>14.03</v>
      </c>
      <c r="J86" s="212"/>
      <c r="K86" s="189">
        <f t="shared" si="1"/>
        <v>0</v>
      </c>
      <c r="L86" s="177" t="s">
        <v>51</v>
      </c>
      <c r="M86" s="177" t="s">
        <v>193</v>
      </c>
      <c r="N86" s="191" t="s">
        <v>405</v>
      </c>
      <c r="O86" s="181"/>
    </row>
    <row r="87" spans="1:15" s="192" customFormat="1" ht="12.75">
      <c r="A87" s="177" t="s">
        <v>60</v>
      </c>
      <c r="B87" s="177" t="s">
        <v>61</v>
      </c>
      <c r="C87" s="177" t="s">
        <v>62</v>
      </c>
      <c r="D87" s="177" t="s">
        <v>63</v>
      </c>
      <c r="E87" s="177" t="s">
        <v>35</v>
      </c>
      <c r="F87" s="177" t="s">
        <v>2</v>
      </c>
      <c r="G87" s="189">
        <v>19.989999999999998</v>
      </c>
      <c r="H87" s="190">
        <v>0.22</v>
      </c>
      <c r="I87" s="189">
        <f t="shared" si="5"/>
        <v>15.59</v>
      </c>
      <c r="J87" s="212"/>
      <c r="K87" s="189">
        <f t="shared" ref="K87:K150" si="6">J87*I87</f>
        <v>0</v>
      </c>
      <c r="L87" s="177" t="s">
        <v>51</v>
      </c>
      <c r="M87" s="177" t="s">
        <v>17</v>
      </c>
      <c r="N87" s="191" t="s">
        <v>64</v>
      </c>
      <c r="O87" s="181"/>
    </row>
    <row r="88" spans="1:15" s="192" customFormat="1" ht="12.75">
      <c r="A88" s="177" t="s">
        <v>67</v>
      </c>
      <c r="B88" s="177" t="s">
        <v>68</v>
      </c>
      <c r="C88" s="177" t="s">
        <v>69</v>
      </c>
      <c r="D88" s="177" t="s">
        <v>70</v>
      </c>
      <c r="E88" s="177" t="s">
        <v>58</v>
      </c>
      <c r="F88" s="177" t="s">
        <v>2</v>
      </c>
      <c r="G88" s="189">
        <v>18.989999999999998</v>
      </c>
      <c r="H88" s="190">
        <v>0.22</v>
      </c>
      <c r="I88" s="189">
        <f t="shared" si="5"/>
        <v>14.81</v>
      </c>
      <c r="J88" s="212"/>
      <c r="K88" s="189">
        <f t="shared" si="6"/>
        <v>0</v>
      </c>
      <c r="L88" s="177" t="s">
        <v>51</v>
      </c>
      <c r="M88" s="177" t="s">
        <v>52</v>
      </c>
      <c r="N88" s="191" t="s">
        <v>71</v>
      </c>
      <c r="O88" s="181"/>
    </row>
    <row r="89" spans="1:15" s="192" customFormat="1" ht="12.75">
      <c r="A89" s="177" t="s">
        <v>500</v>
      </c>
      <c r="B89" s="177" t="s">
        <v>501</v>
      </c>
      <c r="C89" s="177" t="s">
        <v>72</v>
      </c>
      <c r="D89" s="177" t="s">
        <v>502</v>
      </c>
      <c r="E89" s="177" t="s">
        <v>73</v>
      </c>
      <c r="F89" s="177" t="s">
        <v>2</v>
      </c>
      <c r="G89" s="189">
        <v>24.99</v>
      </c>
      <c r="H89" s="190">
        <v>0.22</v>
      </c>
      <c r="I89" s="189">
        <f t="shared" si="5"/>
        <v>19.489999999999998</v>
      </c>
      <c r="J89" s="212"/>
      <c r="K89" s="189">
        <f t="shared" si="6"/>
        <v>0</v>
      </c>
      <c r="L89" s="177" t="s">
        <v>51</v>
      </c>
      <c r="M89" s="177" t="s">
        <v>11</v>
      </c>
      <c r="N89" s="191" t="s">
        <v>503</v>
      </c>
      <c r="O89" s="181"/>
    </row>
    <row r="90" spans="1:15" s="192" customFormat="1" ht="12.75">
      <c r="A90" s="177" t="s">
        <v>1721</v>
      </c>
      <c r="B90" s="177" t="s">
        <v>1722</v>
      </c>
      <c r="C90" s="177" t="s">
        <v>1518</v>
      </c>
      <c r="D90" s="177" t="s">
        <v>1519</v>
      </c>
      <c r="E90" s="177" t="s">
        <v>165</v>
      </c>
      <c r="F90" s="177" t="s">
        <v>2</v>
      </c>
      <c r="G90" s="189">
        <v>10.99</v>
      </c>
      <c r="H90" s="190">
        <v>0.22</v>
      </c>
      <c r="I90" s="189">
        <f t="shared" si="5"/>
        <v>8.57</v>
      </c>
      <c r="J90" s="212"/>
      <c r="K90" s="189">
        <f t="shared" si="6"/>
        <v>0</v>
      </c>
      <c r="L90" s="177" t="s">
        <v>51</v>
      </c>
      <c r="M90" s="177" t="s">
        <v>193</v>
      </c>
      <c r="N90" s="191" t="s">
        <v>1723</v>
      </c>
      <c r="O90" s="181"/>
    </row>
    <row r="91" spans="1:15" s="192" customFormat="1" ht="12.75">
      <c r="A91" s="177" t="s">
        <v>1724</v>
      </c>
      <c r="B91" s="177" t="s">
        <v>1725</v>
      </c>
      <c r="C91" s="177" t="s">
        <v>1518</v>
      </c>
      <c r="D91" s="177" t="s">
        <v>1519</v>
      </c>
      <c r="E91" s="177" t="s">
        <v>165</v>
      </c>
      <c r="F91" s="177" t="s">
        <v>2</v>
      </c>
      <c r="G91" s="189">
        <v>10.99</v>
      </c>
      <c r="H91" s="190">
        <v>0.22</v>
      </c>
      <c r="I91" s="189">
        <f t="shared" si="5"/>
        <v>8.57</v>
      </c>
      <c r="J91" s="212"/>
      <c r="K91" s="189">
        <f t="shared" si="6"/>
        <v>0</v>
      </c>
      <c r="L91" s="177" t="s">
        <v>51</v>
      </c>
      <c r="M91" s="177" t="s">
        <v>193</v>
      </c>
      <c r="N91" s="191" t="s">
        <v>1723</v>
      </c>
      <c r="O91" s="181"/>
    </row>
    <row r="92" spans="1:15" s="192" customFormat="1" ht="12.75">
      <c r="A92" s="177" t="s">
        <v>394</v>
      </c>
      <c r="B92" s="177" t="s">
        <v>395</v>
      </c>
      <c r="C92" s="177" t="s">
        <v>396</v>
      </c>
      <c r="D92" s="177" t="s">
        <v>397</v>
      </c>
      <c r="E92" s="177" t="s">
        <v>146</v>
      </c>
      <c r="F92" s="177" t="s">
        <v>2</v>
      </c>
      <c r="G92" s="189">
        <v>17.989999999999998</v>
      </c>
      <c r="H92" s="190">
        <v>0.22</v>
      </c>
      <c r="I92" s="189">
        <f t="shared" si="5"/>
        <v>14.03</v>
      </c>
      <c r="J92" s="212"/>
      <c r="K92" s="189">
        <f t="shared" si="6"/>
        <v>0</v>
      </c>
      <c r="L92" s="177" t="s">
        <v>51</v>
      </c>
      <c r="M92" s="177" t="s">
        <v>4</v>
      </c>
      <c r="N92" s="191" t="s">
        <v>332</v>
      </c>
      <c r="O92" s="181"/>
    </row>
    <row r="93" spans="1:15" s="192" customFormat="1" ht="12.75">
      <c r="A93" s="177" t="s">
        <v>75</v>
      </c>
      <c r="B93" s="177" t="s">
        <v>76</v>
      </c>
      <c r="C93" s="177" t="s">
        <v>77</v>
      </c>
      <c r="D93" s="177" t="s">
        <v>78</v>
      </c>
      <c r="E93" s="177" t="s">
        <v>79</v>
      </c>
      <c r="F93" s="177" t="s">
        <v>2</v>
      </c>
      <c r="G93" s="189">
        <v>19.989999999999998</v>
      </c>
      <c r="H93" s="190">
        <v>0.22</v>
      </c>
      <c r="I93" s="189">
        <f t="shared" si="5"/>
        <v>15.59</v>
      </c>
      <c r="J93" s="212"/>
      <c r="K93" s="189">
        <f t="shared" si="6"/>
        <v>0</v>
      </c>
      <c r="L93" s="177" t="s">
        <v>51</v>
      </c>
      <c r="M93" s="177" t="s">
        <v>4</v>
      </c>
      <c r="N93" s="191" t="s">
        <v>80</v>
      </c>
      <c r="O93" s="181"/>
    </row>
    <row r="94" spans="1:15" s="192" customFormat="1" ht="12.75">
      <c r="A94" s="177" t="s">
        <v>1986</v>
      </c>
      <c r="B94" s="177" t="s">
        <v>1987</v>
      </c>
      <c r="C94" s="177" t="s">
        <v>1988</v>
      </c>
      <c r="D94" s="177" t="s">
        <v>1989</v>
      </c>
      <c r="E94" s="177" t="s">
        <v>1990</v>
      </c>
      <c r="F94" s="177" t="s">
        <v>2</v>
      </c>
      <c r="G94" s="189">
        <v>12.99</v>
      </c>
      <c r="H94" s="190">
        <v>0.22</v>
      </c>
      <c r="I94" s="189">
        <f t="shared" si="5"/>
        <v>10.130000000000001</v>
      </c>
      <c r="J94" s="212"/>
      <c r="K94" s="189">
        <f t="shared" si="6"/>
        <v>0</v>
      </c>
      <c r="L94" s="177" t="s">
        <v>51</v>
      </c>
      <c r="M94" s="177" t="s">
        <v>1007</v>
      </c>
      <c r="N94" s="191" t="s">
        <v>552</v>
      </c>
      <c r="O94" s="181"/>
    </row>
    <row r="95" spans="1:15" s="192" customFormat="1" ht="12.75">
      <c r="A95" s="177" t="s">
        <v>488</v>
      </c>
      <c r="B95" s="177" t="s">
        <v>489</v>
      </c>
      <c r="C95" s="177" t="s">
        <v>482</v>
      </c>
      <c r="D95" s="177" t="s">
        <v>490</v>
      </c>
      <c r="E95" s="177" t="s">
        <v>119</v>
      </c>
      <c r="F95" s="177" t="s">
        <v>2</v>
      </c>
      <c r="G95" s="189">
        <v>18.989999999999998</v>
      </c>
      <c r="H95" s="190">
        <v>0.22</v>
      </c>
      <c r="I95" s="189">
        <f t="shared" ref="I95:I106" si="7">ROUND((G95*0.78),2)</f>
        <v>14.81</v>
      </c>
      <c r="J95" s="212"/>
      <c r="K95" s="189">
        <f t="shared" si="6"/>
        <v>0</v>
      </c>
      <c r="L95" s="177" t="s">
        <v>51</v>
      </c>
      <c r="M95" s="177" t="s">
        <v>11</v>
      </c>
      <c r="N95" s="191" t="s">
        <v>82</v>
      </c>
      <c r="O95" s="181"/>
    </row>
    <row r="96" spans="1:15" s="192" customFormat="1" ht="12.75">
      <c r="A96" s="177" t="s">
        <v>1812</v>
      </c>
      <c r="B96" s="177" t="s">
        <v>1813</v>
      </c>
      <c r="C96" s="177" t="s">
        <v>1814</v>
      </c>
      <c r="D96" s="177" t="s">
        <v>0</v>
      </c>
      <c r="E96" s="177" t="s">
        <v>99</v>
      </c>
      <c r="F96" s="177" t="s">
        <v>2</v>
      </c>
      <c r="G96" s="189">
        <v>17.989999999999998</v>
      </c>
      <c r="H96" s="190">
        <v>0.22</v>
      </c>
      <c r="I96" s="189">
        <f t="shared" si="7"/>
        <v>14.03</v>
      </c>
      <c r="J96" s="212"/>
      <c r="K96" s="189">
        <f t="shared" si="6"/>
        <v>0</v>
      </c>
      <c r="L96" s="177" t="s">
        <v>51</v>
      </c>
      <c r="M96" s="177" t="s">
        <v>289</v>
      </c>
      <c r="N96" s="191" t="s">
        <v>405</v>
      </c>
      <c r="O96" s="181"/>
    </row>
    <row r="97" spans="1:15" s="192" customFormat="1" ht="12.75">
      <c r="A97" s="177" t="s">
        <v>1994</v>
      </c>
      <c r="B97" s="177" t="s">
        <v>1995</v>
      </c>
      <c r="C97" s="177" t="s">
        <v>1967</v>
      </c>
      <c r="D97" s="177" t="s">
        <v>1968</v>
      </c>
      <c r="E97" s="177" t="s">
        <v>16</v>
      </c>
      <c r="F97" s="177" t="s">
        <v>2</v>
      </c>
      <c r="G97" s="189">
        <v>14.99</v>
      </c>
      <c r="H97" s="190">
        <v>0.22</v>
      </c>
      <c r="I97" s="189">
        <f t="shared" si="7"/>
        <v>11.69</v>
      </c>
      <c r="J97" s="212"/>
      <c r="K97" s="189">
        <f t="shared" si="6"/>
        <v>0</v>
      </c>
      <c r="L97" s="177" t="s">
        <v>51</v>
      </c>
      <c r="M97" s="177" t="s">
        <v>193</v>
      </c>
      <c r="N97" s="191" t="s">
        <v>132</v>
      </c>
      <c r="O97" s="181"/>
    </row>
    <row r="98" spans="1:15" s="192" customFormat="1" ht="12.75">
      <c r="A98" s="177" t="s">
        <v>1805</v>
      </c>
      <c r="B98" s="177" t="s">
        <v>1806</v>
      </c>
      <c r="C98" s="177" t="s">
        <v>1807</v>
      </c>
      <c r="D98" s="177" t="s">
        <v>1808</v>
      </c>
      <c r="E98" s="177" t="s">
        <v>1730</v>
      </c>
      <c r="F98" s="177" t="s">
        <v>65</v>
      </c>
      <c r="G98" s="189">
        <v>14.99</v>
      </c>
      <c r="H98" s="190">
        <v>0.22</v>
      </c>
      <c r="I98" s="189">
        <f t="shared" si="7"/>
        <v>11.69</v>
      </c>
      <c r="J98" s="212"/>
      <c r="K98" s="189">
        <f t="shared" si="6"/>
        <v>0</v>
      </c>
      <c r="L98" s="177" t="s">
        <v>51</v>
      </c>
      <c r="M98" s="177" t="s">
        <v>1809</v>
      </c>
      <c r="N98" s="191" t="s">
        <v>123</v>
      </c>
      <c r="O98" s="181"/>
    </row>
    <row r="99" spans="1:15" s="192" customFormat="1" ht="12.75">
      <c r="A99" s="177" t="s">
        <v>1956</v>
      </c>
      <c r="B99" s="177" t="s">
        <v>1957</v>
      </c>
      <c r="C99" s="177" t="s">
        <v>287</v>
      </c>
      <c r="D99" s="177" t="s">
        <v>0</v>
      </c>
      <c r="E99" s="177" t="s">
        <v>16</v>
      </c>
      <c r="F99" s="177" t="s">
        <v>2</v>
      </c>
      <c r="G99" s="189">
        <v>16.989999999999998</v>
      </c>
      <c r="H99" s="190">
        <v>0.22</v>
      </c>
      <c r="I99" s="189">
        <f t="shared" si="7"/>
        <v>13.25</v>
      </c>
      <c r="J99" s="212"/>
      <c r="K99" s="189">
        <f t="shared" si="6"/>
        <v>0</v>
      </c>
      <c r="L99" s="177" t="s">
        <v>51</v>
      </c>
      <c r="M99" s="177" t="s">
        <v>270</v>
      </c>
      <c r="N99" s="191" t="s">
        <v>405</v>
      </c>
      <c r="O99" s="181"/>
    </row>
    <row r="100" spans="1:15" s="192" customFormat="1" ht="12.75">
      <c r="A100" s="177" t="s">
        <v>1860</v>
      </c>
      <c r="B100" s="177" t="s">
        <v>1861</v>
      </c>
      <c r="C100" s="177" t="s">
        <v>1862</v>
      </c>
      <c r="D100" s="177" t="s">
        <v>1863</v>
      </c>
      <c r="E100" s="177" t="s">
        <v>223</v>
      </c>
      <c r="F100" s="177" t="s">
        <v>2</v>
      </c>
      <c r="G100" s="189">
        <v>17.989999999999998</v>
      </c>
      <c r="H100" s="190">
        <v>0.22</v>
      </c>
      <c r="I100" s="189">
        <f t="shared" si="7"/>
        <v>14.03</v>
      </c>
      <c r="J100" s="212"/>
      <c r="K100" s="189">
        <f t="shared" si="6"/>
        <v>0</v>
      </c>
      <c r="L100" s="177" t="s">
        <v>51</v>
      </c>
      <c r="M100" s="177" t="s">
        <v>270</v>
      </c>
      <c r="N100" s="191" t="s">
        <v>115</v>
      </c>
      <c r="O100" s="181"/>
    </row>
    <row r="101" spans="1:15" s="192" customFormat="1" ht="12.75">
      <c r="A101" s="177" t="s">
        <v>2050</v>
      </c>
      <c r="B101" s="177" t="s">
        <v>2051</v>
      </c>
      <c r="C101" s="177" t="s">
        <v>2052</v>
      </c>
      <c r="D101" s="177" t="s">
        <v>0</v>
      </c>
      <c r="E101" s="177" t="s">
        <v>45</v>
      </c>
      <c r="F101" s="177" t="s">
        <v>2</v>
      </c>
      <c r="G101" s="189">
        <v>16.989999999999998</v>
      </c>
      <c r="H101" s="190">
        <v>0.22</v>
      </c>
      <c r="I101" s="189">
        <f t="shared" si="7"/>
        <v>13.25</v>
      </c>
      <c r="J101" s="212"/>
      <c r="K101" s="189">
        <f t="shared" si="6"/>
        <v>0</v>
      </c>
      <c r="L101" s="177" t="s">
        <v>51</v>
      </c>
      <c r="M101" s="177" t="s">
        <v>289</v>
      </c>
      <c r="N101" s="191" t="s">
        <v>111</v>
      </c>
      <c r="O101" s="181"/>
    </row>
    <row r="102" spans="1:15" s="192" customFormat="1" ht="12.75">
      <c r="A102" s="177" t="s">
        <v>1839</v>
      </c>
      <c r="B102" s="177" t="s">
        <v>3360</v>
      </c>
      <c r="C102" s="177" t="s">
        <v>492</v>
      </c>
      <c r="D102" s="177" t="s">
        <v>493</v>
      </c>
      <c r="E102" s="177" t="s">
        <v>131</v>
      </c>
      <c r="F102" s="177" t="s">
        <v>2</v>
      </c>
      <c r="G102" s="189">
        <v>39.99</v>
      </c>
      <c r="H102" s="190">
        <v>0.22</v>
      </c>
      <c r="I102" s="189">
        <f t="shared" si="7"/>
        <v>31.19</v>
      </c>
      <c r="J102" s="212"/>
      <c r="K102" s="189">
        <f t="shared" si="6"/>
        <v>0</v>
      </c>
      <c r="L102" s="177" t="s">
        <v>51</v>
      </c>
      <c r="M102" s="177" t="s">
        <v>494</v>
      </c>
      <c r="N102" s="191" t="s">
        <v>123</v>
      </c>
      <c r="O102" s="181"/>
    </row>
    <row r="103" spans="1:15" s="192" customFormat="1" ht="12.75">
      <c r="A103" s="177" t="s">
        <v>1766</v>
      </c>
      <c r="B103" s="177" t="s">
        <v>1767</v>
      </c>
      <c r="C103" s="177" t="s">
        <v>1768</v>
      </c>
      <c r="D103" s="177" t="s">
        <v>1769</v>
      </c>
      <c r="E103" s="177" t="s">
        <v>1770</v>
      </c>
      <c r="F103" s="177" t="s">
        <v>2</v>
      </c>
      <c r="G103" s="189">
        <v>16.989999999999998</v>
      </c>
      <c r="H103" s="190">
        <v>0.22</v>
      </c>
      <c r="I103" s="189">
        <f t="shared" si="7"/>
        <v>13.25</v>
      </c>
      <c r="J103" s="212"/>
      <c r="K103" s="189">
        <f t="shared" si="6"/>
        <v>0</v>
      </c>
      <c r="L103" s="177" t="s">
        <v>51</v>
      </c>
      <c r="M103" s="177" t="s">
        <v>1193</v>
      </c>
      <c r="N103" s="191" t="s">
        <v>82</v>
      </c>
      <c r="O103" s="181"/>
    </row>
    <row r="104" spans="1:15" s="192" customFormat="1" ht="12.75">
      <c r="A104" s="177" t="s">
        <v>1901</v>
      </c>
      <c r="B104" s="177" t="s">
        <v>1902</v>
      </c>
      <c r="C104" s="177" t="s">
        <v>1903</v>
      </c>
      <c r="D104" s="177" t="s">
        <v>1904</v>
      </c>
      <c r="E104" s="177" t="s">
        <v>947</v>
      </c>
      <c r="F104" s="177" t="s">
        <v>2</v>
      </c>
      <c r="G104" s="189">
        <v>17.989999999999998</v>
      </c>
      <c r="H104" s="190">
        <v>0.22</v>
      </c>
      <c r="I104" s="189">
        <f t="shared" si="7"/>
        <v>14.03</v>
      </c>
      <c r="J104" s="212"/>
      <c r="K104" s="189">
        <f t="shared" si="6"/>
        <v>0</v>
      </c>
      <c r="L104" s="177" t="s">
        <v>51</v>
      </c>
      <c r="M104" s="177" t="s">
        <v>270</v>
      </c>
      <c r="N104" s="191" t="s">
        <v>82</v>
      </c>
      <c r="O104" s="181"/>
    </row>
    <row r="105" spans="1:15" s="192" customFormat="1" ht="12.75">
      <c r="A105" s="177" t="s">
        <v>1996</v>
      </c>
      <c r="B105" s="177" t="s">
        <v>1997</v>
      </c>
      <c r="C105" s="177" t="s">
        <v>1773</v>
      </c>
      <c r="D105" s="177" t="s">
        <v>1774</v>
      </c>
      <c r="E105" s="177" t="s">
        <v>16</v>
      </c>
      <c r="F105" s="177" t="s">
        <v>2</v>
      </c>
      <c r="G105" s="189">
        <v>16.989999999999998</v>
      </c>
      <c r="H105" s="190">
        <v>0.22</v>
      </c>
      <c r="I105" s="189">
        <f t="shared" si="7"/>
        <v>13.25</v>
      </c>
      <c r="J105" s="212"/>
      <c r="K105" s="189">
        <f t="shared" si="6"/>
        <v>0</v>
      </c>
      <c r="L105" s="177" t="s">
        <v>51</v>
      </c>
      <c r="M105" s="177" t="s">
        <v>193</v>
      </c>
      <c r="N105" s="191" t="s">
        <v>277</v>
      </c>
      <c r="O105" s="181"/>
    </row>
    <row r="106" spans="1:15" s="192" customFormat="1" ht="12.75">
      <c r="A106" s="177" t="s">
        <v>1926</v>
      </c>
      <c r="B106" s="177" t="s">
        <v>1927</v>
      </c>
      <c r="C106" s="177" t="s">
        <v>1928</v>
      </c>
      <c r="D106" s="177" t="s">
        <v>1929</v>
      </c>
      <c r="E106" s="177" t="s">
        <v>136</v>
      </c>
      <c r="F106" s="177" t="s">
        <v>2</v>
      </c>
      <c r="G106" s="189">
        <v>16.989999999999998</v>
      </c>
      <c r="H106" s="190">
        <v>0.22</v>
      </c>
      <c r="I106" s="189">
        <f t="shared" si="7"/>
        <v>13.25</v>
      </c>
      <c r="J106" s="212"/>
      <c r="K106" s="189">
        <f t="shared" si="6"/>
        <v>0</v>
      </c>
      <c r="L106" s="177" t="s">
        <v>51</v>
      </c>
      <c r="M106" s="177" t="s">
        <v>193</v>
      </c>
      <c r="N106" s="191" t="s">
        <v>603</v>
      </c>
      <c r="O106" s="181"/>
    </row>
    <row r="107" spans="1:15" s="182" customFormat="1" ht="12.75">
      <c r="A107" s="176"/>
      <c r="B107" s="176"/>
      <c r="C107" s="176"/>
      <c r="D107" s="176"/>
      <c r="E107" s="176"/>
      <c r="F107" s="176"/>
      <c r="G107" s="162"/>
      <c r="H107" s="178"/>
      <c r="I107" s="162"/>
      <c r="J107" s="213"/>
      <c r="K107" s="162"/>
      <c r="L107" s="176"/>
      <c r="M107" s="176"/>
      <c r="N107" s="180"/>
      <c r="O107" s="193"/>
    </row>
    <row r="108" spans="1:15" s="182" customFormat="1" ht="12.75">
      <c r="A108" s="183" t="s">
        <v>3356</v>
      </c>
      <c r="B108" s="184"/>
      <c r="C108" s="184"/>
      <c r="D108" s="184"/>
      <c r="E108" s="184"/>
      <c r="F108" s="184"/>
      <c r="G108" s="163"/>
      <c r="H108" s="185"/>
      <c r="I108" s="163"/>
      <c r="J108" s="214"/>
      <c r="K108" s="163"/>
      <c r="L108" s="184"/>
      <c r="M108" s="184"/>
      <c r="N108" s="187"/>
      <c r="O108" s="193"/>
    </row>
    <row r="109" spans="1:15" s="182" customFormat="1" ht="12.75">
      <c r="A109" s="176"/>
      <c r="B109" s="176"/>
      <c r="C109" s="176"/>
      <c r="D109" s="176"/>
      <c r="E109" s="176"/>
      <c r="F109" s="176"/>
      <c r="G109" s="162"/>
      <c r="H109" s="178"/>
      <c r="I109" s="162"/>
      <c r="J109" s="213"/>
      <c r="K109" s="162"/>
      <c r="L109" s="176"/>
      <c r="M109" s="176"/>
      <c r="N109" s="180"/>
      <c r="O109" s="193"/>
    </row>
    <row r="110" spans="1:15" s="192" customFormat="1" ht="12.75">
      <c r="A110" s="177" t="s">
        <v>2136</v>
      </c>
      <c r="B110" s="177" t="s">
        <v>2137</v>
      </c>
      <c r="C110" s="177" t="s">
        <v>2138</v>
      </c>
      <c r="D110" s="177" t="s">
        <v>2139</v>
      </c>
      <c r="E110" s="177" t="s">
        <v>1290</v>
      </c>
      <c r="F110" s="177" t="s">
        <v>2</v>
      </c>
      <c r="G110" s="189">
        <v>16.989999999999998</v>
      </c>
      <c r="H110" s="190">
        <v>0.22</v>
      </c>
      <c r="I110" s="189">
        <f t="shared" ref="I110:I116" si="8">ROUND((G110*0.78),2)</f>
        <v>13.25</v>
      </c>
      <c r="J110" s="212"/>
      <c r="K110" s="189">
        <f t="shared" si="6"/>
        <v>0</v>
      </c>
      <c r="L110" s="177" t="s">
        <v>3355</v>
      </c>
      <c r="M110" s="177" t="s">
        <v>270</v>
      </c>
      <c r="N110" s="191" t="s">
        <v>123</v>
      </c>
      <c r="O110" s="181"/>
    </row>
    <row r="111" spans="1:15" s="192" customFormat="1" ht="12.75">
      <c r="A111" s="177" t="s">
        <v>194</v>
      </c>
      <c r="B111" s="177" t="s">
        <v>195</v>
      </c>
      <c r="C111" s="177" t="s">
        <v>196</v>
      </c>
      <c r="D111" s="177" t="s">
        <v>0</v>
      </c>
      <c r="E111" s="177" t="s">
        <v>197</v>
      </c>
      <c r="F111" s="177" t="s">
        <v>2</v>
      </c>
      <c r="G111" s="189">
        <v>16.989999999999998</v>
      </c>
      <c r="H111" s="190">
        <v>0.22</v>
      </c>
      <c r="I111" s="189">
        <f t="shared" si="8"/>
        <v>13.25</v>
      </c>
      <c r="J111" s="212"/>
      <c r="K111" s="189">
        <f t="shared" si="6"/>
        <v>0</v>
      </c>
      <c r="L111" s="177" t="s">
        <v>3353</v>
      </c>
      <c r="M111" s="177" t="s">
        <v>193</v>
      </c>
      <c r="N111" s="191" t="s">
        <v>92</v>
      </c>
      <c r="O111" s="181"/>
    </row>
    <row r="112" spans="1:15" s="192" customFormat="1" ht="12.75">
      <c r="A112" s="177" t="s">
        <v>2099</v>
      </c>
      <c r="B112" s="177" t="s">
        <v>2100</v>
      </c>
      <c r="C112" s="177" t="s">
        <v>2085</v>
      </c>
      <c r="D112" s="177" t="s">
        <v>0</v>
      </c>
      <c r="E112" s="177" t="s">
        <v>244</v>
      </c>
      <c r="F112" s="177" t="s">
        <v>2</v>
      </c>
      <c r="G112" s="189">
        <v>16.989999999999998</v>
      </c>
      <c r="H112" s="190">
        <v>0.22</v>
      </c>
      <c r="I112" s="189">
        <f t="shared" si="8"/>
        <v>13.25</v>
      </c>
      <c r="J112" s="212"/>
      <c r="K112" s="189">
        <f t="shared" si="6"/>
        <v>0</v>
      </c>
      <c r="L112" s="177" t="s">
        <v>3350</v>
      </c>
      <c r="M112" s="177" t="s">
        <v>270</v>
      </c>
      <c r="N112" s="191" t="s">
        <v>66</v>
      </c>
      <c r="O112" s="181"/>
    </row>
    <row r="113" spans="1:15" s="192" customFormat="1" ht="12.75">
      <c r="A113" s="177" t="s">
        <v>2093</v>
      </c>
      <c r="B113" s="177" t="s">
        <v>2094</v>
      </c>
      <c r="C113" s="177" t="s">
        <v>2095</v>
      </c>
      <c r="D113" s="177" t="s">
        <v>0</v>
      </c>
      <c r="E113" s="177" t="s">
        <v>99</v>
      </c>
      <c r="F113" s="177" t="s">
        <v>2</v>
      </c>
      <c r="G113" s="189">
        <v>17.989999999999998</v>
      </c>
      <c r="H113" s="190">
        <v>0.22</v>
      </c>
      <c r="I113" s="189">
        <f t="shared" si="8"/>
        <v>14.03</v>
      </c>
      <c r="J113" s="212"/>
      <c r="K113" s="189">
        <f t="shared" si="6"/>
        <v>0</v>
      </c>
      <c r="L113" s="177" t="s">
        <v>3349</v>
      </c>
      <c r="M113" s="177" t="s">
        <v>100</v>
      </c>
      <c r="N113" s="191" t="s">
        <v>24</v>
      </c>
      <c r="O113" s="181"/>
    </row>
    <row r="114" spans="1:15" s="192" customFormat="1" ht="12.75">
      <c r="A114" s="177" t="s">
        <v>2127</v>
      </c>
      <c r="B114" s="177" t="s">
        <v>2128</v>
      </c>
      <c r="C114" s="177" t="s">
        <v>2129</v>
      </c>
      <c r="D114" s="177" t="s">
        <v>0</v>
      </c>
      <c r="E114" s="177" t="s">
        <v>165</v>
      </c>
      <c r="F114" s="177" t="s">
        <v>2</v>
      </c>
      <c r="G114" s="189">
        <v>16.989999999999998</v>
      </c>
      <c r="H114" s="190">
        <v>0.22</v>
      </c>
      <c r="I114" s="189">
        <f t="shared" si="8"/>
        <v>13.25</v>
      </c>
      <c r="J114" s="212"/>
      <c r="K114" s="189">
        <f t="shared" si="6"/>
        <v>0</v>
      </c>
      <c r="L114" s="177" t="s">
        <v>3353</v>
      </c>
      <c r="M114" s="177" t="s">
        <v>193</v>
      </c>
      <c r="N114" s="191" t="s">
        <v>332</v>
      </c>
      <c r="O114" s="181"/>
    </row>
    <row r="115" spans="1:15" s="192" customFormat="1" ht="12.75">
      <c r="A115" s="177" t="s">
        <v>88</v>
      </c>
      <c r="B115" s="177" t="s">
        <v>89</v>
      </c>
      <c r="C115" s="177" t="s">
        <v>90</v>
      </c>
      <c r="D115" s="177" t="s">
        <v>91</v>
      </c>
      <c r="E115" s="177" t="s">
        <v>23</v>
      </c>
      <c r="F115" s="177" t="s">
        <v>2</v>
      </c>
      <c r="G115" s="189">
        <v>18.989999999999998</v>
      </c>
      <c r="H115" s="190">
        <v>0.22</v>
      </c>
      <c r="I115" s="189">
        <f t="shared" si="8"/>
        <v>14.81</v>
      </c>
      <c r="J115" s="212"/>
      <c r="K115" s="189">
        <f t="shared" si="6"/>
        <v>0</v>
      </c>
      <c r="L115" s="177" t="s">
        <v>3349</v>
      </c>
      <c r="M115" s="177" t="s">
        <v>17</v>
      </c>
      <c r="N115" s="191" t="s">
        <v>92</v>
      </c>
      <c r="O115" s="181"/>
    </row>
    <row r="116" spans="1:15" s="192" customFormat="1" ht="12.75">
      <c r="A116" s="177" t="s">
        <v>96</v>
      </c>
      <c r="B116" s="177" t="s">
        <v>97</v>
      </c>
      <c r="C116" s="177" t="s">
        <v>98</v>
      </c>
      <c r="D116" s="177" t="s">
        <v>0</v>
      </c>
      <c r="E116" s="177" t="s">
        <v>99</v>
      </c>
      <c r="F116" s="177" t="s">
        <v>2</v>
      </c>
      <c r="G116" s="189">
        <v>16.989999999999998</v>
      </c>
      <c r="H116" s="190">
        <v>0.22</v>
      </c>
      <c r="I116" s="189">
        <f t="shared" si="8"/>
        <v>13.25</v>
      </c>
      <c r="J116" s="212"/>
      <c r="K116" s="189">
        <f t="shared" si="6"/>
        <v>0</v>
      </c>
      <c r="L116" s="177" t="s">
        <v>3352</v>
      </c>
      <c r="M116" s="177" t="s">
        <v>100</v>
      </c>
      <c r="N116" s="191" t="s">
        <v>101</v>
      </c>
      <c r="O116" s="181"/>
    </row>
    <row r="117" spans="1:15" s="192" customFormat="1" ht="12.75">
      <c r="A117" s="194"/>
      <c r="B117" s="194"/>
      <c r="C117" s="194"/>
      <c r="D117" s="194"/>
      <c r="E117" s="194"/>
      <c r="F117" s="194"/>
      <c r="G117" s="159"/>
      <c r="H117" s="195"/>
      <c r="I117" s="159"/>
      <c r="J117" s="216"/>
      <c r="K117" s="159"/>
      <c r="L117" s="194"/>
      <c r="M117" s="194"/>
      <c r="N117" s="196"/>
      <c r="O117" s="181"/>
    </row>
    <row r="118" spans="1:15" s="192" customFormat="1" ht="12.75">
      <c r="A118" s="183" t="s">
        <v>3344</v>
      </c>
      <c r="B118" s="184"/>
      <c r="C118" s="184"/>
      <c r="D118" s="184"/>
      <c r="E118" s="184"/>
      <c r="F118" s="184"/>
      <c r="G118" s="163"/>
      <c r="H118" s="185"/>
      <c r="I118" s="163"/>
      <c r="J118" s="214"/>
      <c r="K118" s="163"/>
      <c r="L118" s="184"/>
      <c r="M118" s="184"/>
      <c r="N118" s="187"/>
      <c r="O118" s="181"/>
    </row>
    <row r="119" spans="1:15" s="192" customFormat="1" ht="12.75">
      <c r="A119" s="194"/>
      <c r="B119" s="194"/>
      <c r="C119" s="194"/>
      <c r="D119" s="194"/>
      <c r="E119" s="194"/>
      <c r="F119" s="194"/>
      <c r="G119" s="159"/>
      <c r="H119" s="195"/>
      <c r="I119" s="159"/>
      <c r="J119" s="216"/>
      <c r="K119" s="159"/>
      <c r="L119" s="194"/>
      <c r="M119" s="194"/>
      <c r="N119" s="196"/>
      <c r="O119" s="181"/>
    </row>
    <row r="120" spans="1:15" s="192" customFormat="1" ht="12.75">
      <c r="A120" s="177" t="s">
        <v>2395</v>
      </c>
      <c r="B120" s="177" t="s">
        <v>2396</v>
      </c>
      <c r="C120" s="177" t="s">
        <v>2397</v>
      </c>
      <c r="D120" s="177" t="s">
        <v>2398</v>
      </c>
      <c r="E120" s="177" t="s">
        <v>266</v>
      </c>
      <c r="F120" s="177" t="s">
        <v>2</v>
      </c>
      <c r="G120" s="189">
        <v>13.99</v>
      </c>
      <c r="H120" s="190">
        <v>0.22</v>
      </c>
      <c r="I120" s="189">
        <f t="shared" ref="I120:I122" si="9">ROUND((G120*0.78),2)</f>
        <v>10.91</v>
      </c>
      <c r="J120" s="212"/>
      <c r="K120" s="189">
        <f t="shared" si="6"/>
        <v>0</v>
      </c>
      <c r="L120" s="177" t="s">
        <v>2386</v>
      </c>
      <c r="M120" s="177" t="s">
        <v>193</v>
      </c>
      <c r="N120" s="191" t="s">
        <v>82</v>
      </c>
      <c r="O120" s="181"/>
    </row>
    <row r="121" spans="1:15" s="192" customFormat="1" ht="12.75">
      <c r="A121" s="177" t="s">
        <v>1302</v>
      </c>
      <c r="B121" s="177" t="s">
        <v>1303</v>
      </c>
      <c r="C121" s="177" t="s">
        <v>1304</v>
      </c>
      <c r="D121" s="177" t="s">
        <v>1305</v>
      </c>
      <c r="E121" s="177" t="s">
        <v>969</v>
      </c>
      <c r="F121" s="177" t="s">
        <v>2</v>
      </c>
      <c r="G121" s="189">
        <v>16.989999999999998</v>
      </c>
      <c r="H121" s="190">
        <v>0.22</v>
      </c>
      <c r="I121" s="189">
        <f t="shared" si="9"/>
        <v>13.25</v>
      </c>
      <c r="J121" s="212"/>
      <c r="K121" s="189">
        <f t="shared" si="6"/>
        <v>0</v>
      </c>
      <c r="L121" s="177" t="s">
        <v>105</v>
      </c>
      <c r="M121" s="177" t="s">
        <v>193</v>
      </c>
      <c r="N121" s="191" t="s">
        <v>64</v>
      </c>
      <c r="O121" s="181"/>
    </row>
    <row r="122" spans="1:15" s="192" customFormat="1" ht="12.75">
      <c r="A122" s="177" t="s">
        <v>589</v>
      </c>
      <c r="B122" s="177" t="s">
        <v>590</v>
      </c>
      <c r="C122" s="177" t="s">
        <v>591</v>
      </c>
      <c r="D122" s="177" t="s">
        <v>592</v>
      </c>
      <c r="E122" s="177" t="s">
        <v>371</v>
      </c>
      <c r="F122" s="177" t="s">
        <v>2</v>
      </c>
      <c r="G122" s="189">
        <v>18.989999999999998</v>
      </c>
      <c r="H122" s="190">
        <v>0.22</v>
      </c>
      <c r="I122" s="189">
        <f t="shared" si="9"/>
        <v>14.81</v>
      </c>
      <c r="J122" s="212"/>
      <c r="K122" s="189">
        <f t="shared" si="6"/>
        <v>0</v>
      </c>
      <c r="L122" s="177" t="s">
        <v>105</v>
      </c>
      <c r="M122" s="177" t="s">
        <v>4</v>
      </c>
      <c r="N122" s="191" t="s">
        <v>24</v>
      </c>
      <c r="O122" s="181"/>
    </row>
    <row r="123" spans="1:15" s="182" customFormat="1" ht="12.75">
      <c r="A123" s="176"/>
      <c r="B123" s="176"/>
      <c r="C123" s="176"/>
      <c r="D123" s="176"/>
      <c r="E123" s="176"/>
      <c r="F123" s="176"/>
      <c r="G123" s="162"/>
      <c r="H123" s="178"/>
      <c r="I123" s="162"/>
      <c r="J123" s="213"/>
      <c r="K123" s="162"/>
      <c r="L123" s="177"/>
      <c r="M123" s="176"/>
      <c r="N123" s="180"/>
      <c r="O123" s="193"/>
    </row>
    <row r="124" spans="1:15" s="182" customFormat="1" ht="12.75">
      <c r="A124" s="183" t="s">
        <v>110</v>
      </c>
      <c r="B124" s="184"/>
      <c r="C124" s="184"/>
      <c r="D124" s="184"/>
      <c r="E124" s="184"/>
      <c r="F124" s="184"/>
      <c r="G124" s="163"/>
      <c r="H124" s="185"/>
      <c r="I124" s="163"/>
      <c r="J124" s="214"/>
      <c r="K124" s="163"/>
      <c r="L124" s="184"/>
      <c r="M124" s="184"/>
      <c r="N124" s="187"/>
      <c r="O124" s="193"/>
    </row>
    <row r="125" spans="1:15" s="182" customFormat="1" ht="12.75">
      <c r="A125" s="176"/>
      <c r="B125" s="176"/>
      <c r="C125" s="176"/>
      <c r="D125" s="176"/>
      <c r="E125" s="176"/>
      <c r="F125" s="176"/>
      <c r="G125" s="162"/>
      <c r="H125" s="178"/>
      <c r="I125" s="162"/>
      <c r="J125" s="213"/>
      <c r="K125" s="162"/>
      <c r="L125" s="177"/>
      <c r="M125" s="176"/>
      <c r="N125" s="180"/>
      <c r="O125" s="193"/>
    </row>
    <row r="126" spans="1:15" s="192" customFormat="1" ht="12.75">
      <c r="A126" s="177" t="s">
        <v>2303</v>
      </c>
      <c r="B126" s="177" t="s">
        <v>2304</v>
      </c>
      <c r="C126" s="177" t="s">
        <v>2305</v>
      </c>
      <c r="D126" s="177" t="s">
        <v>2306</v>
      </c>
      <c r="E126" s="177" t="s">
        <v>223</v>
      </c>
      <c r="F126" s="177" t="s">
        <v>2</v>
      </c>
      <c r="G126" s="189">
        <v>13.99</v>
      </c>
      <c r="H126" s="190">
        <v>0.22</v>
      </c>
      <c r="I126" s="189">
        <f t="shared" ref="I126:I135" si="10">ROUND((G126*0.78),2)</f>
        <v>10.91</v>
      </c>
      <c r="J126" s="212"/>
      <c r="K126" s="189">
        <f t="shared" si="6"/>
        <v>0</v>
      </c>
      <c r="L126" s="177" t="s">
        <v>110</v>
      </c>
      <c r="M126" s="177" t="s">
        <v>193</v>
      </c>
      <c r="N126" s="191" t="s">
        <v>719</v>
      </c>
      <c r="O126" s="181"/>
    </row>
    <row r="127" spans="1:15" s="192" customFormat="1" ht="12.75">
      <c r="A127" s="177" t="s">
        <v>2189</v>
      </c>
      <c r="B127" s="177" t="s">
        <v>2190</v>
      </c>
      <c r="C127" s="177" t="s">
        <v>2191</v>
      </c>
      <c r="D127" s="177" t="s">
        <v>2192</v>
      </c>
      <c r="E127" s="177" t="s">
        <v>1</v>
      </c>
      <c r="F127" s="177" t="s">
        <v>2</v>
      </c>
      <c r="G127" s="189">
        <v>13.99</v>
      </c>
      <c r="H127" s="190">
        <v>0.22</v>
      </c>
      <c r="I127" s="189">
        <f t="shared" si="10"/>
        <v>10.91</v>
      </c>
      <c r="J127" s="212"/>
      <c r="K127" s="189">
        <f t="shared" si="6"/>
        <v>0</v>
      </c>
      <c r="L127" s="177" t="s">
        <v>110</v>
      </c>
      <c r="M127" s="177" t="s">
        <v>289</v>
      </c>
      <c r="N127" s="191" t="s">
        <v>121</v>
      </c>
      <c r="O127" s="181"/>
    </row>
    <row r="128" spans="1:15" s="192" customFormat="1" ht="12.75">
      <c r="A128" s="177" t="s">
        <v>2200</v>
      </c>
      <c r="B128" s="177" t="s">
        <v>2201</v>
      </c>
      <c r="C128" s="177" t="s">
        <v>2202</v>
      </c>
      <c r="D128" s="177" t="s">
        <v>2203</v>
      </c>
      <c r="E128" s="177" t="s">
        <v>2204</v>
      </c>
      <c r="F128" s="177" t="s">
        <v>2</v>
      </c>
      <c r="G128" s="189">
        <v>13.95</v>
      </c>
      <c r="H128" s="190">
        <v>0.22</v>
      </c>
      <c r="I128" s="189">
        <f t="shared" si="10"/>
        <v>10.88</v>
      </c>
      <c r="J128" s="212"/>
      <c r="K128" s="189">
        <f t="shared" si="6"/>
        <v>0</v>
      </c>
      <c r="L128" s="177" t="s">
        <v>110</v>
      </c>
      <c r="M128" s="177" t="s">
        <v>193</v>
      </c>
      <c r="N128" s="191" t="s">
        <v>328</v>
      </c>
      <c r="O128" s="181"/>
    </row>
    <row r="129" spans="1:15" s="192" customFormat="1" ht="12.75">
      <c r="A129" s="177" t="s">
        <v>2236</v>
      </c>
      <c r="B129" s="177" t="s">
        <v>2237</v>
      </c>
      <c r="C129" s="177" t="s">
        <v>1087</v>
      </c>
      <c r="D129" s="177" t="s">
        <v>2238</v>
      </c>
      <c r="E129" s="177" t="s">
        <v>16</v>
      </c>
      <c r="F129" s="177" t="s">
        <v>2</v>
      </c>
      <c r="G129" s="189">
        <v>16.989999999999998</v>
      </c>
      <c r="H129" s="190">
        <v>0.22</v>
      </c>
      <c r="I129" s="189">
        <f t="shared" si="10"/>
        <v>13.25</v>
      </c>
      <c r="J129" s="212"/>
      <c r="K129" s="189">
        <f t="shared" si="6"/>
        <v>0</v>
      </c>
      <c r="L129" s="177" t="s">
        <v>110</v>
      </c>
      <c r="M129" s="177" t="s">
        <v>193</v>
      </c>
      <c r="N129" s="191" t="s">
        <v>24</v>
      </c>
      <c r="O129" s="181"/>
    </row>
    <row r="130" spans="1:15" s="192" customFormat="1" ht="12.75">
      <c r="A130" s="177" t="s">
        <v>2296</v>
      </c>
      <c r="B130" s="177" t="s">
        <v>2297</v>
      </c>
      <c r="C130" s="177" t="s">
        <v>2298</v>
      </c>
      <c r="D130" s="177" t="s">
        <v>2299</v>
      </c>
      <c r="E130" s="177" t="s">
        <v>127</v>
      </c>
      <c r="F130" s="177" t="s">
        <v>2</v>
      </c>
      <c r="G130" s="189">
        <v>14.99</v>
      </c>
      <c r="H130" s="190">
        <v>0.22</v>
      </c>
      <c r="I130" s="189">
        <f t="shared" si="10"/>
        <v>11.69</v>
      </c>
      <c r="J130" s="212"/>
      <c r="K130" s="189">
        <f t="shared" si="6"/>
        <v>0</v>
      </c>
      <c r="L130" s="177" t="s">
        <v>110</v>
      </c>
      <c r="M130" s="177" t="s">
        <v>193</v>
      </c>
      <c r="N130" s="191" t="s">
        <v>24</v>
      </c>
      <c r="O130" s="181"/>
    </row>
    <row r="131" spans="1:15" s="192" customFormat="1" ht="12.75">
      <c r="A131" s="177" t="s">
        <v>2250</v>
      </c>
      <c r="B131" s="177" t="s">
        <v>2249</v>
      </c>
      <c r="C131" s="177" t="s">
        <v>1180</v>
      </c>
      <c r="D131" s="177" t="s">
        <v>2251</v>
      </c>
      <c r="E131" s="177" t="s">
        <v>1182</v>
      </c>
      <c r="F131" s="177" t="s">
        <v>2</v>
      </c>
      <c r="G131" s="189">
        <v>13.99</v>
      </c>
      <c r="H131" s="190">
        <v>0.22</v>
      </c>
      <c r="I131" s="189">
        <f t="shared" si="10"/>
        <v>10.91</v>
      </c>
      <c r="J131" s="212"/>
      <c r="K131" s="189">
        <f t="shared" si="6"/>
        <v>0</v>
      </c>
      <c r="L131" s="177" t="s">
        <v>110</v>
      </c>
      <c r="M131" s="177" t="s">
        <v>193</v>
      </c>
      <c r="N131" s="191" t="s">
        <v>2252</v>
      </c>
      <c r="O131" s="181"/>
    </row>
    <row r="132" spans="1:15" s="192" customFormat="1" ht="12.75">
      <c r="A132" s="177" t="s">
        <v>2253</v>
      </c>
      <c r="B132" s="177" t="s">
        <v>2254</v>
      </c>
      <c r="C132" s="177" t="s">
        <v>1180</v>
      </c>
      <c r="D132" s="177" t="s">
        <v>2255</v>
      </c>
      <c r="E132" s="177" t="s">
        <v>1182</v>
      </c>
      <c r="F132" s="177" t="s">
        <v>2</v>
      </c>
      <c r="G132" s="189">
        <v>13.99</v>
      </c>
      <c r="H132" s="190">
        <v>0.22</v>
      </c>
      <c r="I132" s="189">
        <f t="shared" si="10"/>
        <v>10.91</v>
      </c>
      <c r="J132" s="212"/>
      <c r="K132" s="189">
        <f t="shared" si="6"/>
        <v>0</v>
      </c>
      <c r="L132" s="177" t="s">
        <v>110</v>
      </c>
      <c r="M132" s="177" t="s">
        <v>193</v>
      </c>
      <c r="N132" s="191" t="s">
        <v>2256</v>
      </c>
      <c r="O132" s="181"/>
    </row>
    <row r="133" spans="1:15" s="192" customFormat="1" ht="12.75">
      <c r="A133" s="177" t="s">
        <v>2272</v>
      </c>
      <c r="B133" s="177" t="s">
        <v>2273</v>
      </c>
      <c r="C133" s="177" t="s">
        <v>1282</v>
      </c>
      <c r="D133" s="177" t="s">
        <v>0</v>
      </c>
      <c r="E133" s="177" t="s">
        <v>159</v>
      </c>
      <c r="F133" s="177" t="s">
        <v>2</v>
      </c>
      <c r="G133" s="189">
        <v>16.989999999999998</v>
      </c>
      <c r="H133" s="190">
        <v>0.22</v>
      </c>
      <c r="I133" s="189">
        <f t="shared" si="10"/>
        <v>13.25</v>
      </c>
      <c r="J133" s="212"/>
      <c r="K133" s="189">
        <f t="shared" si="6"/>
        <v>0</v>
      </c>
      <c r="L133" s="177" t="s">
        <v>110</v>
      </c>
      <c r="M133" s="177" t="s">
        <v>193</v>
      </c>
      <c r="N133" s="191" t="s">
        <v>18</v>
      </c>
      <c r="O133" s="181"/>
    </row>
    <row r="134" spans="1:15" s="192" customFormat="1" ht="12.75">
      <c r="A134" s="177" t="s">
        <v>2197</v>
      </c>
      <c r="B134" s="177" t="s">
        <v>2198</v>
      </c>
      <c r="C134" s="177" t="s">
        <v>1390</v>
      </c>
      <c r="D134" s="177" t="s">
        <v>2199</v>
      </c>
      <c r="E134" s="177" t="s">
        <v>947</v>
      </c>
      <c r="F134" s="177" t="s">
        <v>2</v>
      </c>
      <c r="G134" s="189">
        <v>13.99</v>
      </c>
      <c r="H134" s="190">
        <v>0.22</v>
      </c>
      <c r="I134" s="189">
        <f t="shared" si="10"/>
        <v>10.91</v>
      </c>
      <c r="J134" s="212"/>
      <c r="K134" s="189">
        <f t="shared" si="6"/>
        <v>0</v>
      </c>
      <c r="L134" s="177" t="s">
        <v>110</v>
      </c>
      <c r="M134" s="177" t="s">
        <v>1193</v>
      </c>
      <c r="N134" s="191" t="s">
        <v>74</v>
      </c>
      <c r="O134" s="181"/>
    </row>
    <row r="135" spans="1:15" s="192" customFormat="1" ht="12.75">
      <c r="A135" s="177" t="s">
        <v>1475</v>
      </c>
      <c r="B135" s="177" t="s">
        <v>1476</v>
      </c>
      <c r="C135" s="177" t="s">
        <v>1477</v>
      </c>
      <c r="D135" s="177" t="s">
        <v>1478</v>
      </c>
      <c r="E135" s="177" t="s">
        <v>10</v>
      </c>
      <c r="F135" s="177" t="s">
        <v>2</v>
      </c>
      <c r="G135" s="189">
        <v>12.99</v>
      </c>
      <c r="H135" s="190">
        <v>0.22</v>
      </c>
      <c r="I135" s="189">
        <f t="shared" si="10"/>
        <v>10.130000000000001</v>
      </c>
      <c r="J135" s="212"/>
      <c r="K135" s="189">
        <f t="shared" si="6"/>
        <v>0</v>
      </c>
      <c r="L135" s="177" t="s">
        <v>110</v>
      </c>
      <c r="M135" s="177" t="s">
        <v>193</v>
      </c>
      <c r="N135" s="191" t="s">
        <v>123</v>
      </c>
      <c r="O135" s="181"/>
    </row>
    <row r="136" spans="1:15" s="182" customFormat="1" ht="12.75">
      <c r="A136" s="176"/>
      <c r="B136" s="176"/>
      <c r="C136" s="176"/>
      <c r="D136" s="176"/>
      <c r="E136" s="176"/>
      <c r="F136" s="176"/>
      <c r="G136" s="162"/>
      <c r="H136" s="178"/>
      <c r="I136" s="162"/>
      <c r="J136" s="213"/>
      <c r="K136" s="162"/>
      <c r="L136" s="176"/>
      <c r="M136" s="176"/>
      <c r="N136" s="180"/>
      <c r="O136" s="193"/>
    </row>
    <row r="137" spans="1:15" s="182" customFormat="1" ht="12.75">
      <c r="A137" s="183" t="s">
        <v>3343</v>
      </c>
      <c r="B137" s="184"/>
      <c r="C137" s="184"/>
      <c r="D137" s="184"/>
      <c r="E137" s="184"/>
      <c r="F137" s="184"/>
      <c r="G137" s="163"/>
      <c r="H137" s="185"/>
      <c r="I137" s="163"/>
      <c r="J137" s="214"/>
      <c r="K137" s="163"/>
      <c r="L137" s="184"/>
      <c r="M137" s="184"/>
      <c r="N137" s="187"/>
      <c r="O137" s="193"/>
    </row>
    <row r="138" spans="1:15" s="182" customFormat="1" ht="12.75">
      <c r="A138" s="176"/>
      <c r="B138" s="176"/>
      <c r="C138" s="176"/>
      <c r="D138" s="176"/>
      <c r="E138" s="176"/>
      <c r="F138" s="176"/>
      <c r="G138" s="162"/>
      <c r="H138" s="178"/>
      <c r="I138" s="162"/>
      <c r="J138" s="213"/>
      <c r="K138" s="162"/>
      <c r="L138" s="176"/>
      <c r="M138" s="176"/>
      <c r="N138" s="180"/>
      <c r="O138" s="193"/>
    </row>
    <row r="139" spans="1:15" s="192" customFormat="1" ht="12.75">
      <c r="A139" s="177" t="s">
        <v>586</v>
      </c>
      <c r="B139" s="177" t="s">
        <v>587</v>
      </c>
      <c r="C139" s="177" t="s">
        <v>588</v>
      </c>
      <c r="D139" s="177" t="s">
        <v>0</v>
      </c>
      <c r="E139" s="177" t="s">
        <v>151</v>
      </c>
      <c r="F139" s="177" t="s">
        <v>2</v>
      </c>
      <c r="G139" s="189">
        <v>18.989999999999998</v>
      </c>
      <c r="H139" s="190">
        <v>0.22</v>
      </c>
      <c r="I139" s="189">
        <f t="shared" ref="I139:I142" si="11">ROUND((G139*0.78),2)</f>
        <v>14.81</v>
      </c>
      <c r="J139" s="212"/>
      <c r="K139" s="189">
        <f t="shared" si="6"/>
        <v>0</v>
      </c>
      <c r="L139" s="177" t="s">
        <v>120</v>
      </c>
      <c r="M139" s="177" t="s">
        <v>17</v>
      </c>
      <c r="N139" s="191" t="s">
        <v>30</v>
      </c>
      <c r="O139" s="181"/>
    </row>
    <row r="140" spans="1:15" s="192" customFormat="1" ht="12.75">
      <c r="A140" s="177" t="s">
        <v>143</v>
      </c>
      <c r="B140" s="177" t="s">
        <v>144</v>
      </c>
      <c r="C140" s="177" t="s">
        <v>145</v>
      </c>
      <c r="D140" s="177" t="s">
        <v>0</v>
      </c>
      <c r="E140" s="177" t="s">
        <v>146</v>
      </c>
      <c r="F140" s="177" t="s">
        <v>2</v>
      </c>
      <c r="G140" s="189">
        <v>17.989999999999998</v>
      </c>
      <c r="H140" s="190">
        <v>0.22</v>
      </c>
      <c r="I140" s="189">
        <f t="shared" si="11"/>
        <v>14.03</v>
      </c>
      <c r="J140" s="212"/>
      <c r="K140" s="189">
        <f t="shared" si="6"/>
        <v>0</v>
      </c>
      <c r="L140" s="177" t="s">
        <v>3226</v>
      </c>
      <c r="M140" s="177" t="s">
        <v>4</v>
      </c>
      <c r="N140" s="191" t="s">
        <v>142</v>
      </c>
      <c r="O140" s="181"/>
    </row>
    <row r="141" spans="1:15" s="192" customFormat="1" ht="12.75">
      <c r="A141" s="177" t="s">
        <v>714</v>
      </c>
      <c r="B141" s="177" t="s">
        <v>150</v>
      </c>
      <c r="C141" s="177" t="s">
        <v>149</v>
      </c>
      <c r="D141" s="177" t="s">
        <v>150</v>
      </c>
      <c r="E141" s="177" t="s">
        <v>151</v>
      </c>
      <c r="F141" s="177" t="s">
        <v>2</v>
      </c>
      <c r="G141" s="189">
        <v>19.989999999999998</v>
      </c>
      <c r="H141" s="190">
        <v>0.22</v>
      </c>
      <c r="I141" s="189">
        <f t="shared" si="11"/>
        <v>15.59</v>
      </c>
      <c r="J141" s="212"/>
      <c r="K141" s="189">
        <f t="shared" si="6"/>
        <v>0</v>
      </c>
      <c r="L141" s="177" t="s">
        <v>120</v>
      </c>
      <c r="M141" s="177" t="s">
        <v>17</v>
      </c>
      <c r="N141" s="191" t="s">
        <v>308</v>
      </c>
      <c r="O141" s="181"/>
    </row>
    <row r="142" spans="1:15" s="192" customFormat="1" ht="12.75">
      <c r="A142" s="177" t="s">
        <v>116</v>
      </c>
      <c r="B142" s="177" t="s">
        <v>117</v>
      </c>
      <c r="C142" s="177" t="s">
        <v>118</v>
      </c>
      <c r="D142" s="177" t="s">
        <v>0</v>
      </c>
      <c r="E142" s="177" t="s">
        <v>119</v>
      </c>
      <c r="F142" s="177" t="s">
        <v>2</v>
      </c>
      <c r="G142" s="189">
        <v>17.989999999999998</v>
      </c>
      <c r="H142" s="190">
        <v>0.22</v>
      </c>
      <c r="I142" s="189">
        <f t="shared" si="11"/>
        <v>14.03</v>
      </c>
      <c r="J142" s="212"/>
      <c r="K142" s="189">
        <f t="shared" si="6"/>
        <v>0</v>
      </c>
      <c r="L142" s="177" t="s">
        <v>120</v>
      </c>
      <c r="M142" s="177" t="s">
        <v>52</v>
      </c>
      <c r="N142" s="191" t="s">
        <v>121</v>
      </c>
      <c r="O142" s="181"/>
    </row>
    <row r="143" spans="1:15" s="182" customFormat="1" ht="12.75">
      <c r="A143" s="176"/>
      <c r="B143" s="176"/>
      <c r="C143" s="176"/>
      <c r="D143" s="176"/>
      <c r="E143" s="176"/>
      <c r="F143" s="176"/>
      <c r="G143" s="162"/>
      <c r="H143" s="178"/>
      <c r="I143" s="162"/>
      <c r="J143" s="213"/>
      <c r="K143" s="162"/>
      <c r="L143" s="176"/>
      <c r="M143" s="176"/>
      <c r="N143" s="180"/>
      <c r="O143" s="193"/>
    </row>
    <row r="144" spans="1:15" s="182" customFormat="1" ht="12.75">
      <c r="A144" s="183" t="s">
        <v>122</v>
      </c>
      <c r="B144" s="184"/>
      <c r="C144" s="184"/>
      <c r="D144" s="184"/>
      <c r="E144" s="184"/>
      <c r="F144" s="184"/>
      <c r="G144" s="163"/>
      <c r="H144" s="185"/>
      <c r="I144" s="163"/>
      <c r="J144" s="214"/>
      <c r="K144" s="163"/>
      <c r="L144" s="184"/>
      <c r="M144" s="184"/>
      <c r="N144" s="187"/>
      <c r="O144" s="193"/>
    </row>
    <row r="145" spans="1:15" s="182" customFormat="1" ht="12.75">
      <c r="A145" s="176"/>
      <c r="B145" s="176"/>
      <c r="C145" s="176"/>
      <c r="D145" s="176"/>
      <c r="E145" s="176"/>
      <c r="F145" s="176"/>
      <c r="G145" s="162"/>
      <c r="H145" s="178"/>
      <c r="I145" s="162"/>
      <c r="J145" s="213"/>
      <c r="K145" s="162"/>
      <c r="L145" s="176"/>
      <c r="M145" s="176"/>
      <c r="N145" s="180"/>
      <c r="O145" s="193"/>
    </row>
    <row r="146" spans="1:15" s="192" customFormat="1" ht="12.75">
      <c r="A146" s="177" t="s">
        <v>2307</v>
      </c>
      <c r="B146" s="177" t="s">
        <v>2308</v>
      </c>
      <c r="C146" s="177" t="s">
        <v>2309</v>
      </c>
      <c r="D146" s="177" t="s">
        <v>2310</v>
      </c>
      <c r="E146" s="177" t="s">
        <v>99</v>
      </c>
      <c r="F146" s="177" t="s">
        <v>2</v>
      </c>
      <c r="G146" s="189">
        <v>17.989999999999998</v>
      </c>
      <c r="H146" s="190">
        <v>0.22</v>
      </c>
      <c r="I146" s="189">
        <f t="shared" ref="I146:I149" si="12">ROUND((G146*0.78),2)</f>
        <v>14.03</v>
      </c>
      <c r="J146" s="212"/>
      <c r="K146" s="189">
        <f t="shared" si="6"/>
        <v>0</v>
      </c>
      <c r="L146" s="177" t="s">
        <v>610</v>
      </c>
      <c r="M146" s="177" t="s">
        <v>193</v>
      </c>
      <c r="N146" s="191" t="s">
        <v>18</v>
      </c>
      <c r="O146" s="181"/>
    </row>
    <row r="147" spans="1:15" s="192" customFormat="1" ht="12.75">
      <c r="A147" s="177" t="s">
        <v>2454</v>
      </c>
      <c r="B147" s="177" t="s">
        <v>2455</v>
      </c>
      <c r="C147" s="177" t="s">
        <v>1862</v>
      </c>
      <c r="D147" s="177" t="s">
        <v>2456</v>
      </c>
      <c r="E147" s="177" t="s">
        <v>10</v>
      </c>
      <c r="F147" s="177" t="s">
        <v>2</v>
      </c>
      <c r="G147" s="189">
        <v>17.989999999999998</v>
      </c>
      <c r="H147" s="190">
        <v>0.22</v>
      </c>
      <c r="I147" s="189">
        <f t="shared" si="12"/>
        <v>14.03</v>
      </c>
      <c r="J147" s="212"/>
      <c r="K147" s="189">
        <f t="shared" si="6"/>
        <v>0</v>
      </c>
      <c r="L147" s="177" t="s">
        <v>122</v>
      </c>
      <c r="M147" s="177" t="s">
        <v>193</v>
      </c>
      <c r="N147" s="191" t="s">
        <v>214</v>
      </c>
      <c r="O147" s="181"/>
    </row>
    <row r="148" spans="1:15" s="192" customFormat="1" ht="12.75">
      <c r="A148" s="177" t="s">
        <v>2474</v>
      </c>
      <c r="B148" s="177" t="s">
        <v>2475</v>
      </c>
      <c r="C148" s="177" t="s">
        <v>2476</v>
      </c>
      <c r="D148" s="177" t="s">
        <v>0</v>
      </c>
      <c r="E148" s="177" t="s">
        <v>165</v>
      </c>
      <c r="F148" s="177" t="s">
        <v>2</v>
      </c>
      <c r="G148" s="189">
        <v>18.989999999999998</v>
      </c>
      <c r="H148" s="190">
        <v>0.22</v>
      </c>
      <c r="I148" s="189">
        <f t="shared" si="12"/>
        <v>14.81</v>
      </c>
      <c r="J148" s="212"/>
      <c r="K148" s="189">
        <f t="shared" si="6"/>
        <v>0</v>
      </c>
      <c r="L148" s="177" t="s">
        <v>122</v>
      </c>
      <c r="M148" s="177" t="s">
        <v>193</v>
      </c>
      <c r="N148" s="191" t="s">
        <v>24</v>
      </c>
      <c r="O148" s="181"/>
    </row>
    <row r="149" spans="1:15" s="192" customFormat="1" ht="12.75">
      <c r="A149" s="177" t="s">
        <v>2457</v>
      </c>
      <c r="B149" s="177" t="s">
        <v>2458</v>
      </c>
      <c r="C149" s="177" t="s">
        <v>2459</v>
      </c>
      <c r="D149" s="177" t="s">
        <v>2460</v>
      </c>
      <c r="E149" s="177" t="s">
        <v>223</v>
      </c>
      <c r="F149" s="177" t="s">
        <v>2</v>
      </c>
      <c r="G149" s="189">
        <v>16.989999999999998</v>
      </c>
      <c r="H149" s="190">
        <v>0.22</v>
      </c>
      <c r="I149" s="189">
        <f t="shared" si="12"/>
        <v>13.25</v>
      </c>
      <c r="J149" s="212"/>
      <c r="K149" s="189">
        <f t="shared" si="6"/>
        <v>0</v>
      </c>
      <c r="L149" s="177" t="s">
        <v>122</v>
      </c>
      <c r="M149" s="177" t="s">
        <v>193</v>
      </c>
      <c r="N149" s="191" t="s">
        <v>64</v>
      </c>
      <c r="O149" s="181"/>
    </row>
    <row r="150" spans="1:15" s="182" customFormat="1" ht="12.75">
      <c r="A150" s="176"/>
      <c r="B150" s="176"/>
      <c r="C150" s="176"/>
      <c r="D150" s="176"/>
      <c r="E150" s="176"/>
      <c r="F150" s="176"/>
      <c r="G150" s="162"/>
      <c r="H150" s="178"/>
      <c r="I150" s="162"/>
      <c r="J150" s="213"/>
      <c r="K150" s="162"/>
      <c r="L150" s="176"/>
      <c r="M150" s="176"/>
      <c r="N150" s="180"/>
      <c r="O150" s="193"/>
    </row>
    <row r="151" spans="1:15" s="182" customFormat="1" ht="12.75">
      <c r="A151" s="183" t="s">
        <v>3342</v>
      </c>
      <c r="B151" s="184"/>
      <c r="C151" s="184"/>
      <c r="D151" s="184"/>
      <c r="E151" s="184"/>
      <c r="F151" s="184"/>
      <c r="G151" s="163"/>
      <c r="H151" s="185"/>
      <c r="I151" s="163"/>
      <c r="J151" s="214"/>
      <c r="K151" s="163"/>
      <c r="L151" s="184"/>
      <c r="M151" s="184"/>
      <c r="N151" s="187"/>
      <c r="O151" s="193"/>
    </row>
    <row r="152" spans="1:15" s="182" customFormat="1" ht="12.75">
      <c r="A152" s="176"/>
      <c r="B152" s="176"/>
      <c r="C152" s="176"/>
      <c r="D152" s="176"/>
      <c r="E152" s="176"/>
      <c r="F152" s="176"/>
      <c r="G152" s="162"/>
      <c r="H152" s="178"/>
      <c r="I152" s="162"/>
      <c r="J152" s="213"/>
      <c r="K152" s="162"/>
      <c r="L152" s="176"/>
      <c r="M152" s="176"/>
      <c r="N152" s="180"/>
      <c r="O152" s="193"/>
    </row>
    <row r="153" spans="1:15" s="192" customFormat="1" ht="12.75">
      <c r="A153" s="177" t="s">
        <v>128</v>
      </c>
      <c r="B153" s="177" t="s">
        <v>129</v>
      </c>
      <c r="C153" s="177" t="s">
        <v>130</v>
      </c>
      <c r="D153" s="177" t="s">
        <v>0</v>
      </c>
      <c r="E153" s="177" t="s">
        <v>131</v>
      </c>
      <c r="F153" s="177" t="s">
        <v>2</v>
      </c>
      <c r="G153" s="189">
        <v>17.989999999999998</v>
      </c>
      <c r="H153" s="190">
        <v>0.22</v>
      </c>
      <c r="I153" s="189">
        <f t="shared" ref="I153:I158" si="13">ROUND((G153*0.78),2)</f>
        <v>14.03</v>
      </c>
      <c r="J153" s="212"/>
      <c r="K153" s="189">
        <f t="shared" ref="K151:K203" si="14">J153*I153</f>
        <v>0</v>
      </c>
      <c r="L153" s="177" t="s">
        <v>3305</v>
      </c>
      <c r="M153" s="177" t="s">
        <v>17</v>
      </c>
      <c r="N153" s="191" t="s">
        <v>132</v>
      </c>
      <c r="O153" s="181"/>
    </row>
    <row r="154" spans="1:15" s="192" customFormat="1" ht="12.75">
      <c r="A154" s="177" t="s">
        <v>2527</v>
      </c>
      <c r="B154" s="177" t="s">
        <v>2528</v>
      </c>
      <c r="C154" s="177" t="s">
        <v>2529</v>
      </c>
      <c r="D154" s="177" t="s">
        <v>0</v>
      </c>
      <c r="E154" s="177" t="s">
        <v>947</v>
      </c>
      <c r="F154" s="177" t="s">
        <v>2</v>
      </c>
      <c r="G154" s="189">
        <v>17.989999999999998</v>
      </c>
      <c r="H154" s="190">
        <v>0.22</v>
      </c>
      <c r="I154" s="189">
        <f t="shared" si="13"/>
        <v>14.03</v>
      </c>
      <c r="J154" s="212"/>
      <c r="K154" s="189">
        <f t="shared" si="14"/>
        <v>0</v>
      </c>
      <c r="L154" s="177" t="s">
        <v>3285</v>
      </c>
      <c r="M154" s="177" t="s">
        <v>270</v>
      </c>
      <c r="N154" s="191" t="s">
        <v>82</v>
      </c>
      <c r="O154" s="181"/>
    </row>
    <row r="155" spans="1:15" s="192" customFormat="1" ht="12.75">
      <c r="A155" s="177" t="s">
        <v>2887</v>
      </c>
      <c r="B155" s="177" t="s">
        <v>2888</v>
      </c>
      <c r="C155" s="177" t="s">
        <v>2889</v>
      </c>
      <c r="D155" s="177" t="s">
        <v>0</v>
      </c>
      <c r="E155" s="177" t="s">
        <v>2889</v>
      </c>
      <c r="F155" s="177" t="s">
        <v>2</v>
      </c>
      <c r="G155" s="189">
        <v>28.95</v>
      </c>
      <c r="H155" s="190">
        <v>0.22</v>
      </c>
      <c r="I155" s="189">
        <f t="shared" si="13"/>
        <v>22.58</v>
      </c>
      <c r="J155" s="212"/>
      <c r="K155" s="189">
        <f t="shared" si="14"/>
        <v>0</v>
      </c>
      <c r="L155" s="177" t="s">
        <v>3225</v>
      </c>
      <c r="M155" s="177" t="s">
        <v>1360</v>
      </c>
      <c r="N155" s="191" t="s">
        <v>405</v>
      </c>
      <c r="O155" s="181"/>
    </row>
    <row r="156" spans="1:15" s="192" customFormat="1" ht="12.75">
      <c r="A156" s="177" t="s">
        <v>2813</v>
      </c>
      <c r="B156" s="177" t="s">
        <v>2814</v>
      </c>
      <c r="C156" s="177" t="s">
        <v>2815</v>
      </c>
      <c r="D156" s="177" t="s">
        <v>0</v>
      </c>
      <c r="E156" s="177" t="s">
        <v>266</v>
      </c>
      <c r="F156" s="177" t="s">
        <v>2</v>
      </c>
      <c r="G156" s="189">
        <v>16.989999999999998</v>
      </c>
      <c r="H156" s="190">
        <v>0.22</v>
      </c>
      <c r="I156" s="189">
        <f t="shared" si="13"/>
        <v>13.25</v>
      </c>
      <c r="J156" s="212"/>
      <c r="K156" s="189">
        <f t="shared" si="14"/>
        <v>0</v>
      </c>
      <c r="L156" s="177" t="s">
        <v>3332</v>
      </c>
      <c r="M156" s="177" t="s">
        <v>193</v>
      </c>
      <c r="N156" s="191" t="s">
        <v>82</v>
      </c>
      <c r="O156" s="181"/>
    </row>
    <row r="157" spans="1:15" s="192" customFormat="1" ht="12.75">
      <c r="A157" s="177" t="s">
        <v>2646</v>
      </c>
      <c r="B157" s="177" t="s">
        <v>2647</v>
      </c>
      <c r="C157" s="177" t="s">
        <v>2648</v>
      </c>
      <c r="D157" s="177" t="s">
        <v>0</v>
      </c>
      <c r="E157" s="177" t="s">
        <v>376</v>
      </c>
      <c r="F157" s="177" t="s">
        <v>2</v>
      </c>
      <c r="G157" s="189">
        <v>18.989999999999998</v>
      </c>
      <c r="H157" s="190">
        <v>0.22</v>
      </c>
      <c r="I157" s="189">
        <f t="shared" si="13"/>
        <v>14.81</v>
      </c>
      <c r="J157" s="212"/>
      <c r="K157" s="189">
        <f t="shared" si="14"/>
        <v>0</v>
      </c>
      <c r="L157" s="177" t="s">
        <v>3303</v>
      </c>
      <c r="M157" s="177" t="s">
        <v>494</v>
      </c>
      <c r="N157" s="191" t="s">
        <v>64</v>
      </c>
      <c r="O157" s="181"/>
    </row>
    <row r="158" spans="1:15" s="192" customFormat="1" ht="12.75">
      <c r="A158" s="177" t="s">
        <v>2749</v>
      </c>
      <c r="B158" s="177" t="s">
        <v>2750</v>
      </c>
      <c r="C158" s="177" t="s">
        <v>2612</v>
      </c>
      <c r="D158" s="177" t="s">
        <v>0</v>
      </c>
      <c r="E158" s="177" t="s">
        <v>665</v>
      </c>
      <c r="F158" s="177" t="s">
        <v>2</v>
      </c>
      <c r="G158" s="189">
        <v>24.99</v>
      </c>
      <c r="H158" s="190">
        <v>0.22</v>
      </c>
      <c r="I158" s="189">
        <f t="shared" si="13"/>
        <v>19.489999999999998</v>
      </c>
      <c r="J158" s="212"/>
      <c r="K158" s="189">
        <f t="shared" si="14"/>
        <v>0</v>
      </c>
      <c r="L158" s="177" t="s">
        <v>3317</v>
      </c>
      <c r="M158" s="177" t="s">
        <v>193</v>
      </c>
      <c r="N158" s="191" t="s">
        <v>18</v>
      </c>
      <c r="O158" s="181"/>
    </row>
    <row r="159" spans="1:15" s="192" customFormat="1" ht="12.75">
      <c r="A159" s="177" t="s">
        <v>2542</v>
      </c>
      <c r="B159" s="177" t="s">
        <v>2543</v>
      </c>
      <c r="C159" s="177" t="s">
        <v>2544</v>
      </c>
      <c r="D159" s="177" t="s">
        <v>0</v>
      </c>
      <c r="E159" s="177" t="s">
        <v>86</v>
      </c>
      <c r="F159" s="177" t="s">
        <v>2</v>
      </c>
      <c r="G159" s="189">
        <v>18.989999999999998</v>
      </c>
      <c r="H159" s="190">
        <v>0.22</v>
      </c>
      <c r="I159" s="189">
        <f t="shared" ref="I159" si="15">ROUND((G159*0.78),2)</f>
        <v>14.81</v>
      </c>
      <c r="J159" s="212"/>
      <c r="K159" s="189">
        <f t="shared" si="14"/>
        <v>0</v>
      </c>
      <c r="L159" s="177" t="s">
        <v>3287</v>
      </c>
      <c r="M159" s="177" t="s">
        <v>1003</v>
      </c>
      <c r="N159" s="191" t="s">
        <v>123</v>
      </c>
      <c r="O159" s="181"/>
    </row>
    <row r="160" spans="1:15" s="182" customFormat="1" ht="12.75">
      <c r="A160" s="176"/>
      <c r="B160" s="176"/>
      <c r="C160" s="176"/>
      <c r="D160" s="176"/>
      <c r="E160" s="176"/>
      <c r="F160" s="176"/>
      <c r="G160" s="162"/>
      <c r="H160" s="178"/>
      <c r="I160" s="162"/>
      <c r="J160" s="213"/>
      <c r="K160" s="162"/>
      <c r="L160" s="176"/>
      <c r="M160" s="176"/>
      <c r="N160" s="180"/>
      <c r="O160" s="193"/>
    </row>
    <row r="161" spans="1:15" s="182" customFormat="1" ht="12.75">
      <c r="A161" s="183" t="s">
        <v>3283</v>
      </c>
      <c r="B161" s="184"/>
      <c r="C161" s="184"/>
      <c r="D161" s="184"/>
      <c r="E161" s="184"/>
      <c r="F161" s="184"/>
      <c r="G161" s="163"/>
      <c r="H161" s="185"/>
      <c r="I161" s="163"/>
      <c r="J161" s="214"/>
      <c r="K161" s="163"/>
      <c r="L161" s="184"/>
      <c r="M161" s="184"/>
      <c r="N161" s="187"/>
      <c r="O161" s="193"/>
    </row>
    <row r="162" spans="1:15" s="182" customFormat="1" ht="12.75">
      <c r="A162" s="176"/>
      <c r="B162" s="176"/>
      <c r="C162" s="176"/>
      <c r="D162" s="176"/>
      <c r="E162" s="176"/>
      <c r="F162" s="176"/>
      <c r="G162" s="162"/>
      <c r="H162" s="178"/>
      <c r="I162" s="162"/>
      <c r="J162" s="213"/>
      <c r="K162" s="162"/>
      <c r="L162" s="176"/>
      <c r="M162" s="176"/>
      <c r="N162" s="180"/>
      <c r="O162" s="193"/>
    </row>
    <row r="163" spans="1:15" s="192" customFormat="1" ht="12.75">
      <c r="A163" s="177" t="s">
        <v>160</v>
      </c>
      <c r="B163" s="177" t="s">
        <v>161</v>
      </c>
      <c r="C163" s="177" t="s">
        <v>162</v>
      </c>
      <c r="D163" s="177" t="s">
        <v>163</v>
      </c>
      <c r="E163" s="177" t="s">
        <v>10</v>
      </c>
      <c r="F163" s="177" t="s">
        <v>2</v>
      </c>
      <c r="G163" s="189">
        <v>18.989999999999998</v>
      </c>
      <c r="H163" s="190">
        <v>0.22</v>
      </c>
      <c r="I163" s="189">
        <f t="shared" ref="I163:I165" si="16">ROUND((G163*0.78),2)</f>
        <v>14.81</v>
      </c>
      <c r="J163" s="212"/>
      <c r="K163" s="189">
        <f t="shared" si="14"/>
        <v>0</v>
      </c>
      <c r="L163" s="177" t="s">
        <v>155</v>
      </c>
      <c r="M163" s="177" t="s">
        <v>11</v>
      </c>
      <c r="N163" s="191" t="s">
        <v>92</v>
      </c>
      <c r="O163" s="181"/>
    </row>
    <row r="164" spans="1:15" s="192" customFormat="1" ht="12.75">
      <c r="A164" s="177" t="s">
        <v>778</v>
      </c>
      <c r="B164" s="177" t="s">
        <v>779</v>
      </c>
      <c r="C164" s="177" t="s">
        <v>780</v>
      </c>
      <c r="D164" s="177" t="s">
        <v>781</v>
      </c>
      <c r="E164" s="177" t="s">
        <v>159</v>
      </c>
      <c r="F164" s="177" t="s">
        <v>2</v>
      </c>
      <c r="G164" s="189">
        <v>18.989999999999998</v>
      </c>
      <c r="H164" s="190">
        <v>0.22</v>
      </c>
      <c r="I164" s="189">
        <f t="shared" si="16"/>
        <v>14.81</v>
      </c>
      <c r="J164" s="212"/>
      <c r="K164" s="189">
        <f t="shared" si="14"/>
        <v>0</v>
      </c>
      <c r="L164" s="177" t="s">
        <v>155</v>
      </c>
      <c r="M164" s="177" t="s">
        <v>17</v>
      </c>
      <c r="N164" s="191" t="s">
        <v>164</v>
      </c>
      <c r="O164" s="181"/>
    </row>
    <row r="165" spans="1:15" s="192" customFormat="1" ht="12.75">
      <c r="A165" s="177" t="s">
        <v>360</v>
      </c>
      <c r="B165" s="177" t="s">
        <v>361</v>
      </c>
      <c r="C165" s="177" t="s">
        <v>362</v>
      </c>
      <c r="D165" s="177" t="s">
        <v>0</v>
      </c>
      <c r="E165" s="177" t="s">
        <v>16</v>
      </c>
      <c r="F165" s="177" t="s">
        <v>2</v>
      </c>
      <c r="G165" s="189">
        <v>18.989999999999998</v>
      </c>
      <c r="H165" s="190">
        <v>0.22</v>
      </c>
      <c r="I165" s="189">
        <f t="shared" si="16"/>
        <v>14.81</v>
      </c>
      <c r="J165" s="212"/>
      <c r="K165" s="189">
        <f t="shared" si="14"/>
        <v>0</v>
      </c>
      <c r="L165" s="177" t="s">
        <v>38</v>
      </c>
      <c r="M165" s="177" t="s">
        <v>17</v>
      </c>
      <c r="N165" s="191" t="s">
        <v>245</v>
      </c>
      <c r="O165" s="181"/>
    </row>
    <row r="166" spans="1:15" s="182" customFormat="1" ht="12.75">
      <c r="A166" s="176"/>
      <c r="B166" s="176"/>
      <c r="C166" s="176"/>
      <c r="D166" s="176"/>
      <c r="E166" s="176"/>
      <c r="F166" s="176"/>
      <c r="G166" s="162"/>
      <c r="H166" s="178"/>
      <c r="I166" s="162"/>
      <c r="J166" s="213"/>
      <c r="K166" s="162"/>
      <c r="L166" s="176"/>
      <c r="M166" s="176"/>
      <c r="N166" s="180"/>
      <c r="O166" s="193"/>
    </row>
    <row r="167" spans="1:15" s="182" customFormat="1" ht="12.75">
      <c r="A167" s="183" t="s">
        <v>3282</v>
      </c>
      <c r="B167" s="184"/>
      <c r="C167" s="184"/>
      <c r="D167" s="184"/>
      <c r="E167" s="184"/>
      <c r="F167" s="184"/>
      <c r="G167" s="163"/>
      <c r="H167" s="185"/>
      <c r="I167" s="163"/>
      <c r="J167" s="214"/>
      <c r="K167" s="163"/>
      <c r="L167" s="184"/>
      <c r="M167" s="184"/>
      <c r="N167" s="187"/>
      <c r="O167" s="193"/>
    </row>
    <row r="168" spans="1:15" s="182" customFormat="1" ht="12.75">
      <c r="A168" s="176"/>
      <c r="B168" s="176"/>
      <c r="C168" s="176"/>
      <c r="D168" s="176"/>
      <c r="E168" s="176"/>
      <c r="F168" s="176"/>
      <c r="G168" s="162"/>
      <c r="H168" s="178"/>
      <c r="I168" s="162"/>
      <c r="J168" s="213"/>
      <c r="K168" s="162"/>
      <c r="L168" s="176"/>
      <c r="M168" s="176"/>
      <c r="N168" s="180"/>
      <c r="O168" s="193"/>
    </row>
    <row r="169" spans="1:15" s="192" customFormat="1" ht="12.75">
      <c r="A169" s="177" t="s">
        <v>1577</v>
      </c>
      <c r="B169" s="177" t="s">
        <v>1578</v>
      </c>
      <c r="C169" s="177" t="s">
        <v>1579</v>
      </c>
      <c r="D169" s="177" t="s">
        <v>1580</v>
      </c>
      <c r="E169" s="177" t="s">
        <v>16</v>
      </c>
      <c r="F169" s="177" t="s">
        <v>2</v>
      </c>
      <c r="G169" s="189">
        <v>12.99</v>
      </c>
      <c r="H169" s="190">
        <v>0.22</v>
      </c>
      <c r="I169" s="189">
        <f t="shared" ref="I169:I171" si="17">ROUND((G169*0.78),2)</f>
        <v>10.130000000000001</v>
      </c>
      <c r="J169" s="212"/>
      <c r="K169" s="189">
        <f t="shared" si="14"/>
        <v>0</v>
      </c>
      <c r="L169" s="177" t="s">
        <v>383</v>
      </c>
      <c r="M169" s="177" t="s">
        <v>193</v>
      </c>
      <c r="N169" s="191" t="s">
        <v>92</v>
      </c>
      <c r="O169" s="181"/>
    </row>
    <row r="170" spans="1:15" s="192" customFormat="1" ht="12.75">
      <c r="A170" s="177" t="s">
        <v>3030</v>
      </c>
      <c r="B170" s="177" t="s">
        <v>3031</v>
      </c>
      <c r="C170" s="177" t="s">
        <v>145</v>
      </c>
      <c r="D170" s="177" t="s">
        <v>0</v>
      </c>
      <c r="E170" s="177" t="s">
        <v>969</v>
      </c>
      <c r="F170" s="177" t="s">
        <v>2</v>
      </c>
      <c r="G170" s="189">
        <v>16.989999999999998</v>
      </c>
      <c r="H170" s="190">
        <v>0.22</v>
      </c>
      <c r="I170" s="189">
        <f t="shared" si="17"/>
        <v>13.25</v>
      </c>
      <c r="J170" s="212"/>
      <c r="K170" s="189">
        <f t="shared" si="14"/>
        <v>0</v>
      </c>
      <c r="L170" s="177" t="s">
        <v>3237</v>
      </c>
      <c r="M170" s="177" t="s">
        <v>100</v>
      </c>
      <c r="N170" s="191" t="s">
        <v>262</v>
      </c>
      <c r="O170" s="181"/>
    </row>
    <row r="171" spans="1:15" s="192" customFormat="1" ht="12.75">
      <c r="A171" s="177" t="s">
        <v>2871</v>
      </c>
      <c r="B171" s="177" t="s">
        <v>2872</v>
      </c>
      <c r="C171" s="177" t="s">
        <v>2873</v>
      </c>
      <c r="D171" s="177" t="s">
        <v>0</v>
      </c>
      <c r="E171" s="177" t="s">
        <v>109</v>
      </c>
      <c r="F171" s="177" t="s">
        <v>2</v>
      </c>
      <c r="G171" s="189">
        <v>16.989999999999998</v>
      </c>
      <c r="H171" s="190">
        <v>0.22</v>
      </c>
      <c r="I171" s="189">
        <f t="shared" si="17"/>
        <v>13.25</v>
      </c>
      <c r="J171" s="212"/>
      <c r="K171" s="189">
        <f t="shared" si="14"/>
        <v>0</v>
      </c>
      <c r="L171" s="177" t="s">
        <v>3219</v>
      </c>
      <c r="M171" s="177" t="s">
        <v>100</v>
      </c>
      <c r="N171" s="191" t="s">
        <v>111</v>
      </c>
      <c r="O171" s="181"/>
    </row>
    <row r="172" spans="1:15" s="192" customFormat="1" ht="12.75">
      <c r="A172" s="177" t="s">
        <v>176</v>
      </c>
      <c r="B172" s="177" t="s">
        <v>177</v>
      </c>
      <c r="C172" s="177" t="s">
        <v>178</v>
      </c>
      <c r="D172" s="177" t="s">
        <v>0</v>
      </c>
      <c r="E172" s="177" t="s">
        <v>179</v>
      </c>
      <c r="F172" s="177" t="s">
        <v>2</v>
      </c>
      <c r="G172" s="189">
        <v>17.989999999999998</v>
      </c>
      <c r="H172" s="190">
        <v>0.22</v>
      </c>
      <c r="I172" s="189">
        <f t="shared" ref="I172:I194" si="18">ROUND((G172*0.78),2)</f>
        <v>14.03</v>
      </c>
      <c r="J172" s="212"/>
      <c r="K172" s="189">
        <f t="shared" si="14"/>
        <v>0</v>
      </c>
      <c r="L172" s="177" t="s">
        <v>3279</v>
      </c>
      <c r="M172" s="177" t="s">
        <v>17</v>
      </c>
      <c r="N172" s="191" t="s">
        <v>64</v>
      </c>
      <c r="O172" s="181"/>
    </row>
    <row r="173" spans="1:15" s="192" customFormat="1" ht="12.75">
      <c r="A173" s="177" t="s">
        <v>3136</v>
      </c>
      <c r="B173" s="177" t="s">
        <v>3137</v>
      </c>
      <c r="C173" s="177" t="s">
        <v>3138</v>
      </c>
      <c r="D173" s="177" t="s">
        <v>0</v>
      </c>
      <c r="E173" s="177" t="s">
        <v>16</v>
      </c>
      <c r="F173" s="177" t="s">
        <v>2</v>
      </c>
      <c r="G173" s="189">
        <v>16.989999999999998</v>
      </c>
      <c r="H173" s="190">
        <v>0.22</v>
      </c>
      <c r="I173" s="189">
        <f t="shared" si="18"/>
        <v>13.25</v>
      </c>
      <c r="J173" s="212"/>
      <c r="K173" s="189">
        <f t="shared" si="14"/>
        <v>0</v>
      </c>
      <c r="L173" s="177" t="s">
        <v>3279</v>
      </c>
      <c r="M173" s="177" t="s">
        <v>1101</v>
      </c>
      <c r="N173" s="191" t="s">
        <v>24</v>
      </c>
      <c r="O173" s="181"/>
    </row>
    <row r="174" spans="1:15" s="192" customFormat="1" ht="12.75">
      <c r="A174" s="177" t="s">
        <v>2957</v>
      </c>
      <c r="B174" s="177" t="s">
        <v>2958</v>
      </c>
      <c r="C174" s="177" t="s">
        <v>2959</v>
      </c>
      <c r="D174" s="177" t="s">
        <v>0</v>
      </c>
      <c r="E174" s="177" t="s">
        <v>10</v>
      </c>
      <c r="F174" s="177" t="s">
        <v>2</v>
      </c>
      <c r="G174" s="189">
        <v>16.989999999999998</v>
      </c>
      <c r="H174" s="190">
        <v>0.22</v>
      </c>
      <c r="I174" s="189">
        <f t="shared" si="18"/>
        <v>13.25</v>
      </c>
      <c r="J174" s="212"/>
      <c r="K174" s="189">
        <f t="shared" si="14"/>
        <v>0</v>
      </c>
      <c r="L174" s="177" t="s">
        <v>3271</v>
      </c>
      <c r="M174" s="177" t="s">
        <v>193</v>
      </c>
      <c r="N174" s="191" t="s">
        <v>405</v>
      </c>
      <c r="O174" s="181"/>
    </row>
    <row r="175" spans="1:15" s="192" customFormat="1" ht="12.75">
      <c r="A175" s="177" t="s">
        <v>2841</v>
      </c>
      <c r="B175" s="177" t="s">
        <v>2842</v>
      </c>
      <c r="C175" s="177" t="s">
        <v>2524</v>
      </c>
      <c r="D175" s="177" t="s">
        <v>0</v>
      </c>
      <c r="E175" s="177" t="s">
        <v>197</v>
      </c>
      <c r="F175" s="177" t="s">
        <v>2</v>
      </c>
      <c r="G175" s="189">
        <v>16.989999999999998</v>
      </c>
      <c r="H175" s="190">
        <v>0.22</v>
      </c>
      <c r="I175" s="189">
        <f t="shared" si="18"/>
        <v>13.25</v>
      </c>
      <c r="J175" s="212"/>
      <c r="K175" s="189">
        <f t="shared" si="14"/>
        <v>0</v>
      </c>
      <c r="L175" s="177" t="s">
        <v>3213</v>
      </c>
      <c r="M175" s="177" t="s">
        <v>100</v>
      </c>
      <c r="N175" s="191" t="s">
        <v>405</v>
      </c>
      <c r="O175" s="181"/>
    </row>
    <row r="176" spans="1:15" s="192" customFormat="1" ht="12.75">
      <c r="A176" s="177" t="s">
        <v>2868</v>
      </c>
      <c r="B176" s="177" t="s">
        <v>2869</v>
      </c>
      <c r="C176" s="177" t="s">
        <v>2870</v>
      </c>
      <c r="D176" s="177" t="s">
        <v>0</v>
      </c>
      <c r="E176" s="177" t="s">
        <v>2734</v>
      </c>
      <c r="F176" s="177" t="s">
        <v>2</v>
      </c>
      <c r="G176" s="189">
        <v>16.95</v>
      </c>
      <c r="H176" s="190">
        <v>0.22</v>
      </c>
      <c r="I176" s="189">
        <f t="shared" si="18"/>
        <v>13.22</v>
      </c>
      <c r="J176" s="212"/>
      <c r="K176" s="189">
        <f t="shared" si="14"/>
        <v>0</v>
      </c>
      <c r="L176" s="177" t="s">
        <v>3219</v>
      </c>
      <c r="M176" s="177" t="s">
        <v>100</v>
      </c>
      <c r="N176" s="191" t="s">
        <v>111</v>
      </c>
      <c r="O176" s="181"/>
    </row>
    <row r="177" spans="1:15" s="192" customFormat="1" ht="12.75">
      <c r="A177" s="177" t="s">
        <v>1592</v>
      </c>
      <c r="B177" s="177" t="s">
        <v>1593</v>
      </c>
      <c r="C177" s="177" t="s">
        <v>1594</v>
      </c>
      <c r="D177" s="177" t="s">
        <v>1595</v>
      </c>
      <c r="E177" s="177" t="s">
        <v>159</v>
      </c>
      <c r="F177" s="177" t="s">
        <v>2</v>
      </c>
      <c r="G177" s="189">
        <v>16.989999999999998</v>
      </c>
      <c r="H177" s="190">
        <v>0.22</v>
      </c>
      <c r="I177" s="189">
        <f t="shared" si="18"/>
        <v>13.25</v>
      </c>
      <c r="J177" s="212"/>
      <c r="K177" s="189">
        <f t="shared" si="14"/>
        <v>0</v>
      </c>
      <c r="L177" s="177" t="s">
        <v>383</v>
      </c>
      <c r="M177" s="177" t="s">
        <v>270</v>
      </c>
      <c r="N177" s="191" t="s">
        <v>101</v>
      </c>
      <c r="O177" s="181"/>
    </row>
    <row r="178" spans="1:15" s="192" customFormat="1" ht="12.75">
      <c r="A178" s="177" t="s">
        <v>2967</v>
      </c>
      <c r="B178" s="177" t="s">
        <v>2968</v>
      </c>
      <c r="C178" s="177" t="s">
        <v>2969</v>
      </c>
      <c r="D178" s="177" t="s">
        <v>0</v>
      </c>
      <c r="E178" s="177" t="s">
        <v>969</v>
      </c>
      <c r="F178" s="177" t="s">
        <v>2</v>
      </c>
      <c r="G178" s="189">
        <v>16.989999999999998</v>
      </c>
      <c r="H178" s="190">
        <v>0.22</v>
      </c>
      <c r="I178" s="189">
        <f t="shared" si="18"/>
        <v>13.25</v>
      </c>
      <c r="J178" s="212"/>
      <c r="K178" s="189">
        <f t="shared" si="14"/>
        <v>0</v>
      </c>
      <c r="L178" s="177" t="s">
        <v>3273</v>
      </c>
      <c r="M178" s="177" t="s">
        <v>100</v>
      </c>
      <c r="N178" s="191" t="s">
        <v>101</v>
      </c>
      <c r="O178" s="181"/>
    </row>
    <row r="179" spans="1:15" s="192" customFormat="1" ht="12.75">
      <c r="A179" s="177" t="s">
        <v>3139</v>
      </c>
      <c r="B179" s="177" t="s">
        <v>3140</v>
      </c>
      <c r="C179" s="177" t="s">
        <v>3141</v>
      </c>
      <c r="D179" s="177" t="s">
        <v>0</v>
      </c>
      <c r="E179" s="177" t="s">
        <v>109</v>
      </c>
      <c r="F179" s="177" t="s">
        <v>2</v>
      </c>
      <c r="G179" s="189">
        <v>16.989999999999998</v>
      </c>
      <c r="H179" s="190">
        <v>0.22</v>
      </c>
      <c r="I179" s="189">
        <f t="shared" si="18"/>
        <v>13.25</v>
      </c>
      <c r="J179" s="212"/>
      <c r="K179" s="189">
        <f t="shared" si="14"/>
        <v>0</v>
      </c>
      <c r="L179" s="177" t="s">
        <v>3280</v>
      </c>
      <c r="M179" s="177" t="s">
        <v>193</v>
      </c>
      <c r="N179" s="191" t="s">
        <v>53</v>
      </c>
      <c r="O179" s="181"/>
    </row>
    <row r="180" spans="1:15" s="192" customFormat="1" ht="12.75">
      <c r="A180" s="177" t="s">
        <v>3038</v>
      </c>
      <c r="B180" s="177" t="s">
        <v>3039</v>
      </c>
      <c r="C180" s="177" t="s">
        <v>3040</v>
      </c>
      <c r="D180" s="177" t="s">
        <v>0</v>
      </c>
      <c r="E180" s="177" t="s">
        <v>202</v>
      </c>
      <c r="F180" s="177" t="s">
        <v>2</v>
      </c>
      <c r="G180" s="189">
        <v>16.989999999999998</v>
      </c>
      <c r="H180" s="190">
        <v>0.22</v>
      </c>
      <c r="I180" s="189">
        <f t="shared" si="18"/>
        <v>13.25</v>
      </c>
      <c r="J180" s="212"/>
      <c r="K180" s="189">
        <f t="shared" si="14"/>
        <v>0</v>
      </c>
      <c r="L180" s="177" t="s">
        <v>3237</v>
      </c>
      <c r="M180" s="177" t="s">
        <v>193</v>
      </c>
      <c r="N180" s="191" t="s">
        <v>36</v>
      </c>
      <c r="O180" s="181"/>
    </row>
    <row r="181" spans="1:15" s="192" customFormat="1" ht="12.75">
      <c r="A181" s="177" t="s">
        <v>2991</v>
      </c>
      <c r="B181" s="177" t="s">
        <v>2992</v>
      </c>
      <c r="C181" s="177" t="s">
        <v>2743</v>
      </c>
      <c r="D181" s="177" t="s">
        <v>0</v>
      </c>
      <c r="E181" s="177" t="s">
        <v>2993</v>
      </c>
      <c r="F181" s="177" t="s">
        <v>2</v>
      </c>
      <c r="G181" s="189">
        <v>16.95</v>
      </c>
      <c r="H181" s="190">
        <v>0.22</v>
      </c>
      <c r="I181" s="189">
        <f t="shared" si="18"/>
        <v>13.22</v>
      </c>
      <c r="J181" s="212"/>
      <c r="K181" s="189">
        <f t="shared" si="14"/>
        <v>0</v>
      </c>
      <c r="L181" s="177" t="s">
        <v>3270</v>
      </c>
      <c r="M181" s="177" t="s">
        <v>193</v>
      </c>
      <c r="N181" s="191" t="s">
        <v>123</v>
      </c>
      <c r="O181" s="181"/>
    </row>
    <row r="182" spans="1:15" s="192" customFormat="1" ht="12.75">
      <c r="A182" s="177" t="s">
        <v>812</v>
      </c>
      <c r="B182" s="177" t="s">
        <v>813</v>
      </c>
      <c r="C182" s="177" t="s">
        <v>814</v>
      </c>
      <c r="D182" s="177" t="s">
        <v>815</v>
      </c>
      <c r="E182" s="177" t="s">
        <v>159</v>
      </c>
      <c r="F182" s="177" t="s">
        <v>2</v>
      </c>
      <c r="G182" s="189">
        <v>17.989999999999998</v>
      </c>
      <c r="H182" s="190">
        <v>0.22</v>
      </c>
      <c r="I182" s="189">
        <f t="shared" si="18"/>
        <v>14.03</v>
      </c>
      <c r="J182" s="212"/>
      <c r="K182" s="189">
        <f t="shared" si="14"/>
        <v>0</v>
      </c>
      <c r="L182" s="177" t="s">
        <v>3274</v>
      </c>
      <c r="M182" s="177" t="s">
        <v>17</v>
      </c>
      <c r="N182" s="191" t="s">
        <v>71</v>
      </c>
      <c r="O182" s="181"/>
    </row>
    <row r="183" spans="1:15" s="192" customFormat="1" ht="12.75">
      <c r="A183" s="177" t="s">
        <v>2960</v>
      </c>
      <c r="B183" s="177" t="s">
        <v>2961</v>
      </c>
      <c r="C183" s="177" t="s">
        <v>2962</v>
      </c>
      <c r="D183" s="177" t="s">
        <v>0</v>
      </c>
      <c r="E183" s="177" t="s">
        <v>165</v>
      </c>
      <c r="F183" s="177" t="s">
        <v>2</v>
      </c>
      <c r="G183" s="189">
        <v>16.989999999999998</v>
      </c>
      <c r="H183" s="190">
        <v>0.22</v>
      </c>
      <c r="I183" s="189">
        <f t="shared" si="18"/>
        <v>13.25</v>
      </c>
      <c r="J183" s="212"/>
      <c r="K183" s="189">
        <f t="shared" si="14"/>
        <v>0</v>
      </c>
      <c r="L183" s="177" t="s">
        <v>3236</v>
      </c>
      <c r="M183" s="177" t="s">
        <v>193</v>
      </c>
      <c r="N183" s="191" t="s">
        <v>36</v>
      </c>
      <c r="O183" s="181"/>
    </row>
    <row r="184" spans="1:15" s="192" customFormat="1" ht="12.75">
      <c r="A184" s="177" t="s">
        <v>2849</v>
      </c>
      <c r="B184" s="177" t="s">
        <v>2850</v>
      </c>
      <c r="C184" s="177" t="s">
        <v>2851</v>
      </c>
      <c r="D184" s="177" t="s">
        <v>0</v>
      </c>
      <c r="E184" s="177" t="s">
        <v>10</v>
      </c>
      <c r="F184" s="177" t="s">
        <v>2</v>
      </c>
      <c r="G184" s="189">
        <v>16.989999999999998</v>
      </c>
      <c r="H184" s="190">
        <v>0.22</v>
      </c>
      <c r="I184" s="189">
        <f t="shared" si="18"/>
        <v>13.25</v>
      </c>
      <c r="J184" s="212"/>
      <c r="K184" s="189">
        <f t="shared" si="14"/>
        <v>0</v>
      </c>
      <c r="L184" s="177" t="s">
        <v>3215</v>
      </c>
      <c r="M184" s="177" t="s">
        <v>193</v>
      </c>
      <c r="N184" s="191" t="s">
        <v>82</v>
      </c>
      <c r="O184" s="181"/>
    </row>
    <row r="185" spans="1:15" s="192" customFormat="1" ht="12.75">
      <c r="A185" s="177" t="s">
        <v>1676</v>
      </c>
      <c r="B185" s="177" t="s">
        <v>1677</v>
      </c>
      <c r="C185" s="177" t="s">
        <v>1678</v>
      </c>
      <c r="D185" s="177" t="s">
        <v>0</v>
      </c>
      <c r="E185" s="177" t="s">
        <v>10</v>
      </c>
      <c r="F185" s="177" t="s">
        <v>2</v>
      </c>
      <c r="G185" s="189">
        <v>16.989999999999998</v>
      </c>
      <c r="H185" s="190">
        <v>0.22</v>
      </c>
      <c r="I185" s="189">
        <f t="shared" si="18"/>
        <v>13.25</v>
      </c>
      <c r="J185" s="212"/>
      <c r="K185" s="189">
        <f t="shared" si="14"/>
        <v>0</v>
      </c>
      <c r="L185" s="177" t="s">
        <v>3207</v>
      </c>
      <c r="M185" s="177" t="s">
        <v>193</v>
      </c>
      <c r="N185" s="191" t="s">
        <v>214</v>
      </c>
      <c r="O185" s="181"/>
    </row>
    <row r="186" spans="1:15" s="192" customFormat="1" ht="12.75">
      <c r="A186" s="177" t="s">
        <v>1571</v>
      </c>
      <c r="B186" s="177" t="s">
        <v>1572</v>
      </c>
      <c r="C186" s="177" t="s">
        <v>1573</v>
      </c>
      <c r="D186" s="177" t="s">
        <v>0</v>
      </c>
      <c r="E186" s="177" t="s">
        <v>109</v>
      </c>
      <c r="F186" s="177" t="s">
        <v>2</v>
      </c>
      <c r="G186" s="189">
        <v>16.989999999999998</v>
      </c>
      <c r="H186" s="190">
        <v>0.22</v>
      </c>
      <c r="I186" s="189">
        <f t="shared" si="18"/>
        <v>13.25</v>
      </c>
      <c r="J186" s="212"/>
      <c r="K186" s="189">
        <f t="shared" si="14"/>
        <v>0</v>
      </c>
      <c r="L186" s="177" t="s">
        <v>383</v>
      </c>
      <c r="M186" s="177" t="s">
        <v>289</v>
      </c>
      <c r="N186" s="191" t="s">
        <v>214</v>
      </c>
      <c r="O186" s="181"/>
    </row>
    <row r="187" spans="1:15" s="192" customFormat="1" ht="12.75">
      <c r="A187" s="177" t="s">
        <v>1574</v>
      </c>
      <c r="B187" s="177" t="s">
        <v>1575</v>
      </c>
      <c r="C187" s="177" t="s">
        <v>1576</v>
      </c>
      <c r="D187" s="177" t="s">
        <v>0</v>
      </c>
      <c r="E187" s="177" t="s">
        <v>45</v>
      </c>
      <c r="F187" s="177" t="s">
        <v>2</v>
      </c>
      <c r="G187" s="189">
        <v>16.989999999999998</v>
      </c>
      <c r="H187" s="190">
        <v>0.22</v>
      </c>
      <c r="I187" s="189">
        <f t="shared" si="18"/>
        <v>13.25</v>
      </c>
      <c r="J187" s="212"/>
      <c r="K187" s="189">
        <f t="shared" si="14"/>
        <v>0</v>
      </c>
      <c r="L187" s="177" t="s">
        <v>383</v>
      </c>
      <c r="M187" s="177" t="s">
        <v>289</v>
      </c>
      <c r="N187" s="191" t="s">
        <v>64</v>
      </c>
      <c r="O187" s="181"/>
    </row>
    <row r="188" spans="1:15" s="192" customFormat="1" ht="12.75">
      <c r="A188" s="177" t="s">
        <v>3021</v>
      </c>
      <c r="B188" s="177" t="s">
        <v>3022</v>
      </c>
      <c r="C188" s="177" t="s">
        <v>3023</v>
      </c>
      <c r="D188" s="177" t="s">
        <v>0</v>
      </c>
      <c r="E188" s="177" t="s">
        <v>1290</v>
      </c>
      <c r="F188" s="177" t="s">
        <v>2</v>
      </c>
      <c r="G188" s="189">
        <v>16.989999999999998</v>
      </c>
      <c r="H188" s="190">
        <v>0.22</v>
      </c>
      <c r="I188" s="189">
        <f t="shared" si="18"/>
        <v>13.25</v>
      </c>
      <c r="J188" s="212"/>
      <c r="K188" s="189">
        <f t="shared" si="14"/>
        <v>0</v>
      </c>
      <c r="L188" s="177" t="s">
        <v>3233</v>
      </c>
      <c r="M188" s="177" t="s">
        <v>100</v>
      </c>
      <c r="N188" s="191" t="s">
        <v>101</v>
      </c>
      <c r="O188" s="181"/>
    </row>
    <row r="189" spans="1:15" s="192" customFormat="1" ht="12.75">
      <c r="A189" s="177" t="s">
        <v>138</v>
      </c>
      <c r="B189" s="177" t="s">
        <v>139</v>
      </c>
      <c r="C189" s="177" t="s">
        <v>140</v>
      </c>
      <c r="D189" s="177" t="s">
        <v>0</v>
      </c>
      <c r="E189" s="177" t="s">
        <v>141</v>
      </c>
      <c r="F189" s="177" t="s">
        <v>65</v>
      </c>
      <c r="G189" s="189">
        <v>13.95</v>
      </c>
      <c r="H189" s="190">
        <v>0.22</v>
      </c>
      <c r="I189" s="189">
        <f t="shared" si="18"/>
        <v>10.88</v>
      </c>
      <c r="J189" s="212"/>
      <c r="K189" s="189">
        <f t="shared" si="14"/>
        <v>0</v>
      </c>
      <c r="L189" s="177" t="s">
        <v>3219</v>
      </c>
      <c r="M189" s="177" t="s">
        <v>17</v>
      </c>
      <c r="N189" s="191" t="s">
        <v>142</v>
      </c>
      <c r="O189" s="181"/>
    </row>
    <row r="190" spans="1:15" s="192" customFormat="1" ht="12.75">
      <c r="A190" s="177" t="s">
        <v>803</v>
      </c>
      <c r="B190" s="177" t="s">
        <v>804</v>
      </c>
      <c r="C190" s="177" t="s">
        <v>805</v>
      </c>
      <c r="D190" s="177" t="s">
        <v>0</v>
      </c>
      <c r="E190" s="177" t="s">
        <v>16</v>
      </c>
      <c r="F190" s="177" t="s">
        <v>2</v>
      </c>
      <c r="G190" s="189">
        <v>17.989999999999998</v>
      </c>
      <c r="H190" s="190">
        <v>0.22</v>
      </c>
      <c r="I190" s="189">
        <f t="shared" si="18"/>
        <v>14.03</v>
      </c>
      <c r="J190" s="212"/>
      <c r="K190" s="189">
        <f t="shared" si="14"/>
        <v>0</v>
      </c>
      <c r="L190" s="177" t="s">
        <v>3235</v>
      </c>
      <c r="M190" s="177" t="s">
        <v>17</v>
      </c>
      <c r="N190" s="191" t="s">
        <v>24</v>
      </c>
      <c r="O190" s="181"/>
    </row>
    <row r="191" spans="1:15" s="192" customFormat="1" ht="12.75">
      <c r="A191" s="177" t="s">
        <v>3009</v>
      </c>
      <c r="B191" s="177" t="s">
        <v>3010</v>
      </c>
      <c r="C191" s="177" t="s">
        <v>3011</v>
      </c>
      <c r="D191" s="177" t="s">
        <v>0</v>
      </c>
      <c r="E191" s="177" t="s">
        <v>29</v>
      </c>
      <c r="F191" s="177" t="s">
        <v>2</v>
      </c>
      <c r="G191" s="189">
        <v>16.989999999999998</v>
      </c>
      <c r="H191" s="190">
        <v>0.22</v>
      </c>
      <c r="I191" s="189">
        <f t="shared" si="18"/>
        <v>13.25</v>
      </c>
      <c r="J191" s="212"/>
      <c r="K191" s="189">
        <f t="shared" si="14"/>
        <v>0</v>
      </c>
      <c r="L191" s="177" t="s">
        <v>3236</v>
      </c>
      <c r="M191" s="177" t="s">
        <v>289</v>
      </c>
      <c r="N191" s="191" t="s">
        <v>167</v>
      </c>
      <c r="O191" s="181"/>
    </row>
    <row r="192" spans="1:15" s="192" customFormat="1" ht="12.75">
      <c r="A192" s="177" t="s">
        <v>3044</v>
      </c>
      <c r="B192" s="177" t="s">
        <v>3045</v>
      </c>
      <c r="C192" s="177" t="s">
        <v>3046</v>
      </c>
      <c r="D192" s="177" t="s">
        <v>0</v>
      </c>
      <c r="E192" s="177" t="s">
        <v>376</v>
      </c>
      <c r="F192" s="177" t="s">
        <v>2</v>
      </c>
      <c r="G192" s="189">
        <v>16.989999999999998</v>
      </c>
      <c r="H192" s="190">
        <v>0.22</v>
      </c>
      <c r="I192" s="189">
        <f t="shared" si="18"/>
        <v>13.25</v>
      </c>
      <c r="J192" s="212"/>
      <c r="K192" s="189">
        <f t="shared" si="14"/>
        <v>0</v>
      </c>
      <c r="L192" s="177" t="s">
        <v>3237</v>
      </c>
      <c r="M192" s="177" t="s">
        <v>193</v>
      </c>
      <c r="N192" s="191" t="s">
        <v>66</v>
      </c>
      <c r="O192" s="181"/>
    </row>
    <row r="193" spans="1:15" s="192" customFormat="1" ht="12.75">
      <c r="A193" s="177" t="s">
        <v>2977</v>
      </c>
      <c r="B193" s="177" t="s">
        <v>2978</v>
      </c>
      <c r="C193" s="177" t="s">
        <v>2979</v>
      </c>
      <c r="D193" s="177" t="s">
        <v>2980</v>
      </c>
      <c r="E193" s="177" t="s">
        <v>244</v>
      </c>
      <c r="F193" s="177" t="s">
        <v>2</v>
      </c>
      <c r="G193" s="189">
        <v>13.99</v>
      </c>
      <c r="H193" s="190">
        <v>0.22</v>
      </c>
      <c r="I193" s="189">
        <f t="shared" si="18"/>
        <v>10.91</v>
      </c>
      <c r="J193" s="212"/>
      <c r="K193" s="189">
        <f t="shared" si="14"/>
        <v>0</v>
      </c>
      <c r="L193" s="177" t="s">
        <v>3235</v>
      </c>
      <c r="M193" s="177" t="s">
        <v>193</v>
      </c>
      <c r="N193" s="191" t="s">
        <v>661</v>
      </c>
      <c r="O193" s="181"/>
    </row>
    <row r="194" spans="1:15" s="192" customFormat="1" ht="12.75">
      <c r="A194" s="177" t="s">
        <v>2861</v>
      </c>
      <c r="B194" s="177" t="s">
        <v>2862</v>
      </c>
      <c r="C194" s="177" t="s">
        <v>2863</v>
      </c>
      <c r="D194" s="177" t="s">
        <v>0</v>
      </c>
      <c r="E194" s="177" t="s">
        <v>165</v>
      </c>
      <c r="F194" s="177" t="s">
        <v>2</v>
      </c>
      <c r="G194" s="189">
        <v>16.989999999999998</v>
      </c>
      <c r="H194" s="190">
        <v>0.22</v>
      </c>
      <c r="I194" s="189">
        <f t="shared" si="18"/>
        <v>13.25</v>
      </c>
      <c r="J194" s="212"/>
      <c r="K194" s="189">
        <f t="shared" si="14"/>
        <v>0</v>
      </c>
      <c r="L194" s="177" t="s">
        <v>3218</v>
      </c>
      <c r="M194" s="177" t="s">
        <v>193</v>
      </c>
      <c r="N194" s="191" t="s">
        <v>433</v>
      </c>
      <c r="O194" s="181"/>
    </row>
    <row r="195" spans="1:15" s="192" customFormat="1" ht="12.75">
      <c r="A195" s="194"/>
      <c r="B195" s="194"/>
      <c r="C195" s="194"/>
      <c r="D195" s="194"/>
      <c r="E195" s="194"/>
      <c r="F195" s="194"/>
      <c r="G195" s="159"/>
      <c r="H195" s="195"/>
      <c r="I195" s="159"/>
      <c r="J195" s="216"/>
      <c r="K195" s="159"/>
      <c r="L195" s="194"/>
      <c r="M195" s="194"/>
      <c r="N195" s="196"/>
      <c r="O195" s="181"/>
    </row>
    <row r="196" spans="1:15" s="192" customFormat="1" ht="12.75">
      <c r="A196" s="183" t="s">
        <v>3269</v>
      </c>
      <c r="B196" s="184"/>
      <c r="C196" s="184"/>
      <c r="D196" s="184"/>
      <c r="E196" s="184"/>
      <c r="F196" s="184"/>
      <c r="G196" s="163"/>
      <c r="H196" s="185"/>
      <c r="I196" s="163"/>
      <c r="J196" s="214"/>
      <c r="K196" s="163"/>
      <c r="L196" s="184"/>
      <c r="M196" s="184"/>
      <c r="N196" s="187"/>
      <c r="O196" s="181"/>
    </row>
    <row r="197" spans="1:15" s="192" customFormat="1" ht="12.75">
      <c r="A197" s="194"/>
      <c r="B197" s="194"/>
      <c r="C197" s="194"/>
      <c r="D197" s="194"/>
      <c r="E197" s="194"/>
      <c r="F197" s="194"/>
      <c r="G197" s="159"/>
      <c r="H197" s="195"/>
      <c r="I197" s="159"/>
      <c r="J197" s="216"/>
      <c r="K197" s="159"/>
      <c r="L197" s="194"/>
      <c r="M197" s="194"/>
      <c r="N197" s="196"/>
      <c r="O197" s="181"/>
    </row>
    <row r="198" spans="1:15" s="192" customFormat="1" ht="12.75">
      <c r="A198" s="177" t="s">
        <v>2056</v>
      </c>
      <c r="B198" s="177" t="s">
        <v>2057</v>
      </c>
      <c r="C198" s="177" t="s">
        <v>1294</v>
      </c>
      <c r="D198" s="177" t="s">
        <v>0</v>
      </c>
      <c r="E198" s="177" t="s">
        <v>10</v>
      </c>
      <c r="F198" s="177" t="s">
        <v>2</v>
      </c>
      <c r="G198" s="189">
        <v>16.989999999999998</v>
      </c>
      <c r="H198" s="190">
        <v>0.22</v>
      </c>
      <c r="I198" s="189">
        <f t="shared" ref="I198:I203" si="19">ROUND((G198*0.78),2)</f>
        <v>13.25</v>
      </c>
      <c r="J198" s="212"/>
      <c r="K198" s="189">
        <f t="shared" si="14"/>
        <v>0</v>
      </c>
      <c r="L198" s="177" t="s">
        <v>87</v>
      </c>
      <c r="M198" s="177" t="s">
        <v>193</v>
      </c>
      <c r="N198" s="191" t="s">
        <v>24</v>
      </c>
      <c r="O198" s="181"/>
    </row>
    <row r="199" spans="1:15" s="192" customFormat="1" ht="12.75">
      <c r="A199" s="177" t="s">
        <v>1292</v>
      </c>
      <c r="B199" s="177" t="s">
        <v>1293</v>
      </c>
      <c r="C199" s="177" t="s">
        <v>1294</v>
      </c>
      <c r="D199" s="177" t="s">
        <v>1295</v>
      </c>
      <c r="E199" s="177" t="s">
        <v>947</v>
      </c>
      <c r="F199" s="177" t="s">
        <v>2</v>
      </c>
      <c r="G199" s="189">
        <v>16.989999999999998</v>
      </c>
      <c r="H199" s="190">
        <v>0.22</v>
      </c>
      <c r="I199" s="189">
        <f t="shared" si="19"/>
        <v>13.25</v>
      </c>
      <c r="J199" s="212"/>
      <c r="K199" s="189">
        <f t="shared" si="14"/>
        <v>0</v>
      </c>
      <c r="L199" s="177" t="s">
        <v>337</v>
      </c>
      <c r="M199" s="177" t="s">
        <v>193</v>
      </c>
      <c r="N199" s="191" t="s">
        <v>552</v>
      </c>
      <c r="O199" s="181"/>
    </row>
    <row r="200" spans="1:15" s="192" customFormat="1" ht="12.75">
      <c r="A200" s="177" t="s">
        <v>3152</v>
      </c>
      <c r="B200" s="177" t="s">
        <v>3153</v>
      </c>
      <c r="C200" s="177" t="s">
        <v>2055</v>
      </c>
      <c r="D200" s="177" t="s">
        <v>3154</v>
      </c>
      <c r="E200" s="177" t="s">
        <v>159</v>
      </c>
      <c r="F200" s="177" t="s">
        <v>2</v>
      </c>
      <c r="G200" s="189">
        <v>16.989999999999998</v>
      </c>
      <c r="H200" s="190">
        <v>0.22</v>
      </c>
      <c r="I200" s="189">
        <f t="shared" si="19"/>
        <v>13.25</v>
      </c>
      <c r="J200" s="212"/>
      <c r="K200" s="189">
        <f t="shared" si="14"/>
        <v>0</v>
      </c>
      <c r="L200" s="177" t="s">
        <v>833</v>
      </c>
      <c r="M200" s="177" t="s">
        <v>193</v>
      </c>
      <c r="N200" s="191" t="s">
        <v>552</v>
      </c>
      <c r="O200" s="181"/>
    </row>
    <row r="201" spans="1:15" s="192" customFormat="1" ht="12.75">
      <c r="A201" s="177" t="s">
        <v>2053</v>
      </c>
      <c r="B201" s="177" t="s">
        <v>2054</v>
      </c>
      <c r="C201" s="177" t="s">
        <v>2055</v>
      </c>
      <c r="D201" s="177" t="s">
        <v>0</v>
      </c>
      <c r="E201" s="177" t="s">
        <v>202</v>
      </c>
      <c r="F201" s="177" t="s">
        <v>2</v>
      </c>
      <c r="G201" s="189">
        <v>17.989999999999998</v>
      </c>
      <c r="H201" s="190">
        <v>0.22</v>
      </c>
      <c r="I201" s="189">
        <f t="shared" si="19"/>
        <v>14.03</v>
      </c>
      <c r="J201" s="212"/>
      <c r="K201" s="189">
        <f t="shared" si="14"/>
        <v>0</v>
      </c>
      <c r="L201" s="177" t="s">
        <v>87</v>
      </c>
      <c r="M201" s="177" t="s">
        <v>100</v>
      </c>
      <c r="N201" s="191" t="s">
        <v>64</v>
      </c>
      <c r="O201" s="181"/>
    </row>
    <row r="202" spans="1:15" s="192" customFormat="1" ht="12.75">
      <c r="A202" s="177" t="s">
        <v>3149</v>
      </c>
      <c r="B202" s="177" t="s">
        <v>3150</v>
      </c>
      <c r="C202" s="177" t="s">
        <v>3023</v>
      </c>
      <c r="D202" s="177" t="s">
        <v>3151</v>
      </c>
      <c r="E202" s="177" t="s">
        <v>1290</v>
      </c>
      <c r="F202" s="177" t="s">
        <v>2</v>
      </c>
      <c r="G202" s="189">
        <v>16.989999999999998</v>
      </c>
      <c r="H202" s="190">
        <v>0.22</v>
      </c>
      <c r="I202" s="189">
        <f t="shared" si="19"/>
        <v>13.25</v>
      </c>
      <c r="J202" s="212"/>
      <c r="K202" s="189">
        <f t="shared" si="14"/>
        <v>0</v>
      </c>
      <c r="L202" s="177" t="s">
        <v>833</v>
      </c>
      <c r="M202" s="177" t="s">
        <v>100</v>
      </c>
      <c r="N202" s="191" t="s">
        <v>405</v>
      </c>
      <c r="O202" s="181"/>
    </row>
    <row r="203" spans="1:15" s="192" customFormat="1" ht="12.75">
      <c r="A203" s="177" t="s">
        <v>2058</v>
      </c>
      <c r="B203" s="177" t="s">
        <v>2059</v>
      </c>
      <c r="C203" s="177" t="s">
        <v>2060</v>
      </c>
      <c r="D203" s="177" t="s">
        <v>0</v>
      </c>
      <c r="E203" s="177" t="s">
        <v>2061</v>
      </c>
      <c r="F203" s="177" t="s">
        <v>2</v>
      </c>
      <c r="G203" s="189">
        <v>17.989999999999998</v>
      </c>
      <c r="H203" s="190">
        <v>0.22</v>
      </c>
      <c r="I203" s="189">
        <f t="shared" si="19"/>
        <v>14.03</v>
      </c>
      <c r="J203" s="212"/>
      <c r="K203" s="189">
        <f t="shared" si="14"/>
        <v>0</v>
      </c>
      <c r="L203" s="177" t="s">
        <v>87</v>
      </c>
      <c r="M203" s="177" t="s">
        <v>2062</v>
      </c>
      <c r="N203" s="191" t="s">
        <v>40</v>
      </c>
      <c r="O203" s="181"/>
    </row>
    <row r="204" spans="1:15" s="182" customFormat="1" ht="12.75">
      <c r="A204" s="193"/>
      <c r="B204" s="193"/>
      <c r="C204" s="193"/>
      <c r="D204" s="193"/>
      <c r="E204" s="193"/>
      <c r="F204" s="193"/>
      <c r="G204" s="197"/>
      <c r="H204" s="198"/>
      <c r="I204" s="197"/>
      <c r="J204" s="199"/>
      <c r="K204" s="197"/>
      <c r="L204" s="193"/>
      <c r="M204" s="193"/>
      <c r="N204" s="166"/>
      <c r="O204" s="193"/>
    </row>
    <row r="205" spans="1:15" s="182" customFormat="1" ht="12.75">
      <c r="A205" s="193"/>
      <c r="B205" s="193"/>
      <c r="C205" s="193"/>
      <c r="D205" s="193"/>
      <c r="E205" s="193"/>
      <c r="F205" s="193"/>
      <c r="G205" s="197"/>
      <c r="H205" s="198"/>
      <c r="I205" s="197">
        <f>SUM(I15:I204)</f>
        <v>1992.04</v>
      </c>
      <c r="J205" s="200">
        <f>SUM(J15:J203)</f>
        <v>0</v>
      </c>
      <c r="K205" s="197"/>
      <c r="L205" s="193"/>
      <c r="M205" s="193"/>
      <c r="N205" s="166"/>
      <c r="O205" s="193"/>
    </row>
    <row r="206" spans="1:15" s="182" customFormat="1" ht="12.75">
      <c r="A206" s="193"/>
      <c r="B206" s="193"/>
      <c r="C206" s="193"/>
      <c r="D206" s="193"/>
      <c r="E206" s="193"/>
      <c r="F206" s="193"/>
      <c r="G206" s="197"/>
      <c r="H206" s="198"/>
      <c r="I206" s="197"/>
      <c r="J206" s="199"/>
      <c r="K206" s="197"/>
      <c r="L206" s="193"/>
      <c r="M206" s="193"/>
      <c r="N206" s="166"/>
      <c r="O206" s="193"/>
    </row>
    <row r="207" spans="1:15" s="182" customFormat="1" ht="13.9" customHeight="1">
      <c r="I207" s="47" t="s">
        <v>3251</v>
      </c>
      <c r="J207" s="164"/>
      <c r="K207" s="165">
        <f>SUM(K22:K203)</f>
        <v>0</v>
      </c>
    </row>
    <row r="208" spans="1:15" s="182" customFormat="1">
      <c r="I208" s="49" t="s">
        <v>3252</v>
      </c>
      <c r="J208" s="211" t="b">
        <v>0</v>
      </c>
      <c r="K208" s="165">
        <f>IF(J208=TRUE,L208,0)</f>
        <v>0</v>
      </c>
      <c r="L208" s="201">
        <f>1.6*J205</f>
        <v>0</v>
      </c>
    </row>
    <row r="209" spans="1:12" s="182" customFormat="1">
      <c r="I209" s="47" t="s">
        <v>3253</v>
      </c>
      <c r="J209" s="211" t="b">
        <v>0</v>
      </c>
      <c r="K209" s="165">
        <f>IF(J209=TRUE,L209,0)</f>
        <v>0</v>
      </c>
      <c r="L209" s="201">
        <f>ROUND((K207*8.6%),2)</f>
        <v>0</v>
      </c>
    </row>
    <row r="210" spans="1:12" s="182" customFormat="1">
      <c r="I210" s="47" t="s">
        <v>3254</v>
      </c>
      <c r="J210" s="202"/>
      <c r="K210" s="165">
        <v>0</v>
      </c>
    </row>
    <row r="211" spans="1:12" s="182" customFormat="1">
      <c r="I211" s="50" t="s">
        <v>3255</v>
      </c>
      <c r="J211" s="202"/>
      <c r="K211" s="168">
        <f>SUM(K207:K210)</f>
        <v>0</v>
      </c>
    </row>
    <row r="212" spans="1:12">
      <c r="A212" s="137"/>
      <c r="B212" s="137"/>
      <c r="C212" s="137"/>
      <c r="D212" s="112"/>
    </row>
    <row r="213" spans="1:12">
      <c r="A213" s="138" t="s">
        <v>3256</v>
      </c>
      <c r="B213" s="139"/>
      <c r="C213" s="139"/>
      <c r="D213" s="140"/>
    </row>
    <row r="214" spans="1:12">
      <c r="A214" s="141"/>
      <c r="B214" s="142"/>
      <c r="C214" s="142"/>
      <c r="D214" s="140"/>
    </row>
    <row r="215" spans="1:12">
      <c r="A215" s="143" t="s">
        <v>3257</v>
      </c>
      <c r="B215" s="210"/>
      <c r="C215" s="210"/>
      <c r="D215" s="140"/>
    </row>
    <row r="216" spans="1:12">
      <c r="A216" s="143" t="s">
        <v>3258</v>
      </c>
      <c r="B216" s="210"/>
      <c r="C216" s="210"/>
      <c r="D216" s="140"/>
    </row>
    <row r="217" spans="1:12">
      <c r="A217" s="143" t="s">
        <v>3259</v>
      </c>
      <c r="B217" s="210"/>
      <c r="C217" s="210"/>
      <c r="D217" s="140"/>
    </row>
    <row r="218" spans="1:12">
      <c r="A218" s="143" t="s">
        <v>3260</v>
      </c>
      <c r="B218" s="210"/>
      <c r="C218" s="210"/>
      <c r="D218" s="140"/>
    </row>
    <row r="219" spans="1:12">
      <c r="A219" s="143" t="s">
        <v>3261</v>
      </c>
      <c r="B219" s="210"/>
      <c r="C219" s="210"/>
      <c r="D219" s="140"/>
    </row>
    <row r="220" spans="1:12">
      <c r="A220" s="144"/>
      <c r="B220" s="210"/>
      <c r="C220" s="210"/>
      <c r="D220" s="140"/>
    </row>
    <row r="221" spans="1:12">
      <c r="A221" s="144"/>
      <c r="B221" s="210"/>
      <c r="C221" s="210"/>
      <c r="D221" s="140"/>
    </row>
    <row r="222" spans="1:12">
      <c r="A222" s="143" t="s">
        <v>3262</v>
      </c>
      <c r="B222" s="210"/>
      <c r="C222" s="210"/>
      <c r="D222" s="140"/>
    </row>
    <row r="223" spans="1:12">
      <c r="A223" s="145" t="s">
        <v>3263</v>
      </c>
      <c r="B223" s="146"/>
      <c r="C223" s="146"/>
      <c r="D223" s="140"/>
    </row>
    <row r="224" spans="1:12" ht="15.75" thickBot="1">
      <c r="A224" s="146"/>
      <c r="B224" s="147"/>
      <c r="C224" s="146"/>
      <c r="D224" s="140"/>
    </row>
    <row r="225" spans="1:4" ht="15.75" thickBot="1">
      <c r="A225" s="146"/>
      <c r="B225" s="143" t="s">
        <v>3264</v>
      </c>
      <c r="C225" s="209"/>
      <c r="D225" s="140"/>
    </row>
    <row r="226" spans="1:4">
      <c r="A226" s="146"/>
      <c r="B226" s="148" t="s">
        <v>3265</v>
      </c>
      <c r="C226" s="140"/>
      <c r="D226" s="140"/>
    </row>
    <row r="227" spans="1:4">
      <c r="A227" s="146"/>
      <c r="B227" s="148"/>
      <c r="C227" s="140"/>
      <c r="D227" s="140"/>
    </row>
    <row r="228" spans="1:4">
      <c r="A228" s="146"/>
      <c r="B228" s="146"/>
      <c r="C228" s="146"/>
      <c r="D228" s="140"/>
    </row>
    <row r="229" spans="1:4">
      <c r="A229" s="149" t="s">
        <v>3266</v>
      </c>
      <c r="B229" s="203"/>
      <c r="C229" s="204"/>
      <c r="D229" s="140"/>
    </row>
    <row r="230" spans="1:4">
      <c r="A230" s="149"/>
      <c r="B230" s="205"/>
      <c r="C230" s="206"/>
      <c r="D230" s="140"/>
    </row>
    <row r="231" spans="1:4">
      <c r="A231" s="149"/>
      <c r="B231" s="205"/>
      <c r="C231" s="206"/>
      <c r="D231" s="140"/>
    </row>
    <row r="232" spans="1:4">
      <c r="A232" s="146"/>
      <c r="B232" s="205"/>
      <c r="C232" s="206"/>
      <c r="D232" s="140"/>
    </row>
    <row r="233" spans="1:4">
      <c r="A233" s="146"/>
      <c r="B233" s="205"/>
      <c r="C233" s="206"/>
      <c r="D233" s="140"/>
    </row>
    <row r="234" spans="1:4">
      <c r="A234" s="146"/>
      <c r="B234" s="205"/>
      <c r="C234" s="206"/>
      <c r="D234" s="140"/>
    </row>
    <row r="235" spans="1:4">
      <c r="A235" s="146"/>
      <c r="B235" s="205"/>
      <c r="C235" s="206"/>
      <c r="D235" s="140"/>
    </row>
    <row r="236" spans="1:4">
      <c r="A236" s="146"/>
      <c r="B236" s="205"/>
      <c r="C236" s="206"/>
      <c r="D236" s="140"/>
    </row>
    <row r="237" spans="1:4">
      <c r="A237" s="146"/>
      <c r="B237" s="207"/>
      <c r="C237" s="208"/>
      <c r="D237" s="140"/>
    </row>
    <row r="238" spans="1:4">
      <c r="A238" s="123"/>
      <c r="B238" s="150"/>
      <c r="C238" s="151"/>
      <c r="D238" s="140"/>
    </row>
    <row r="239" spans="1:4">
      <c r="A239" s="152" t="s">
        <v>3267</v>
      </c>
      <c r="B239" s="140"/>
      <c r="C239" s="140"/>
      <c r="D239" s="140"/>
    </row>
    <row r="240" spans="1:4">
      <c r="A240" s="152" t="s">
        <v>3268</v>
      </c>
      <c r="B240" s="140"/>
      <c r="C240" s="140"/>
      <c r="D240" s="140"/>
    </row>
    <row r="241" spans="1:4">
      <c r="A241" s="99"/>
      <c r="C241" s="97"/>
      <c r="D241" s="97"/>
    </row>
  </sheetData>
  <sheetProtection algorithmName="SHA-512" hashValue="v5HwATeRQLrcvt18/OCEV5c/VyzCrAWBD4xnw7yy7+6hU+TjTHaXZwAlLGDZCQAIma+iGKAHoEQYh7Y8kFvtuw==" saltValue="CJMarWlO1WCY0JiaMQkj0g==" spinCount="100000" sheet="1" objects="1" scenarios="1"/>
  <mergeCells count="11">
    <mergeCell ref="B220:C220"/>
    <mergeCell ref="B221:C221"/>
    <mergeCell ref="B222:C222"/>
    <mergeCell ref="A229:A231"/>
    <mergeCell ref="B229:C237"/>
    <mergeCell ref="B219:C219"/>
    <mergeCell ref="A213:C213"/>
    <mergeCell ref="B215:C215"/>
    <mergeCell ref="B216:C216"/>
    <mergeCell ref="B217:C217"/>
    <mergeCell ref="B218:C218"/>
  </mergeCells>
  <pageMargins left="0.7" right="0.7" top="0.75" bottom="0.7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9</xdr:col>
                    <xdr:colOff>47625</xdr:colOff>
                    <xdr:row>206</xdr:row>
                    <xdr:rowOff>161925</xdr:rowOff>
                  </from>
                  <to>
                    <xdr:col>9</xdr:col>
                    <xdr:colOff>323850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207</xdr:row>
                    <xdr:rowOff>171450</xdr:rowOff>
                  </from>
                  <to>
                    <xdr:col>9</xdr:col>
                    <xdr:colOff>333375</xdr:colOff>
                    <xdr:row>209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6:P170"/>
  <sheetViews>
    <sheetView zoomScale="80" zoomScaleNormal="80" workbookViewId="0"/>
  </sheetViews>
  <sheetFormatPr defaultRowHeight="15"/>
  <cols>
    <col min="1" max="1" width="15.42578125" customWidth="1"/>
    <col min="2" max="2" width="62.85546875" customWidth="1"/>
    <col min="3" max="3" width="28.42578125" customWidth="1"/>
    <col min="4" max="4" width="38.28515625" customWidth="1"/>
    <col min="5" max="5" width="18.7109375" hidden="1" customWidth="1"/>
    <col min="6" max="6" width="10" bestFit="1" customWidth="1"/>
    <col min="7" max="7" width="7.42578125" customWidth="1"/>
    <col min="8" max="8" width="8.85546875" hidden="1" customWidth="1"/>
    <col min="9" max="9" width="9.7109375" customWidth="1"/>
    <col min="10" max="10" width="6" bestFit="1" customWidth="1"/>
    <col min="11" max="11" width="9.7109375" bestFit="1" customWidth="1"/>
    <col min="12" max="12" width="38.42578125" customWidth="1"/>
    <col min="13" max="13" width="17.42578125" customWidth="1"/>
    <col min="14" max="14" width="10.5703125" bestFit="1" customWidth="1"/>
  </cols>
  <sheetData>
    <row r="16" spans="1:16" ht="23.25">
      <c r="A16" s="8" t="s">
        <v>3368</v>
      </c>
      <c r="C16" s="7"/>
      <c r="D16" s="7"/>
      <c r="I16" s="9"/>
      <c r="N16" s="10"/>
      <c r="O16" s="7"/>
      <c r="P16" s="7"/>
    </row>
    <row r="17" spans="1:16" ht="15" customHeight="1">
      <c r="A17" s="11"/>
      <c r="C17" s="7"/>
      <c r="D17" s="7"/>
      <c r="I17" s="9"/>
      <c r="N17" s="10"/>
      <c r="O17" s="7"/>
      <c r="P17" s="7"/>
    </row>
    <row r="18" spans="1:16" s="19" customFormat="1" ht="15" customHeight="1">
      <c r="A18" s="12" t="s">
        <v>3238</v>
      </c>
      <c r="B18" s="13" t="s">
        <v>3239</v>
      </c>
      <c r="C18" s="12" t="s">
        <v>3240</v>
      </c>
      <c r="D18" s="12" t="s">
        <v>3241</v>
      </c>
      <c r="E18" s="13"/>
      <c r="F18" s="13" t="s">
        <v>3242</v>
      </c>
      <c r="G18" s="14" t="s">
        <v>3243</v>
      </c>
      <c r="H18" s="15"/>
      <c r="I18" s="16" t="s">
        <v>3244</v>
      </c>
      <c r="J18" s="17" t="s">
        <v>3245</v>
      </c>
      <c r="K18" s="14" t="s">
        <v>3246</v>
      </c>
      <c r="L18" s="13" t="s">
        <v>3247</v>
      </c>
      <c r="M18" s="13" t="s">
        <v>3248</v>
      </c>
      <c r="N18" s="13" t="s">
        <v>3249</v>
      </c>
      <c r="O18" s="18"/>
      <c r="P18" s="18"/>
    </row>
    <row r="19" spans="1:16" ht="15" customHeight="1">
      <c r="A19" s="20"/>
      <c r="B19" s="21"/>
      <c r="C19" s="22"/>
      <c r="D19" s="22"/>
      <c r="E19" s="21"/>
      <c r="F19" s="21"/>
      <c r="G19" s="23"/>
      <c r="H19" s="24"/>
      <c r="I19" s="25"/>
      <c r="J19" s="26"/>
      <c r="K19" s="23"/>
      <c r="L19" s="21"/>
      <c r="M19" s="21"/>
      <c r="N19" s="27"/>
      <c r="O19" s="28"/>
      <c r="P19" s="28"/>
    </row>
    <row r="20" spans="1:16" ht="15" customHeight="1">
      <c r="A20" s="29" t="s">
        <v>3</v>
      </c>
      <c r="B20" s="30"/>
      <c r="C20" s="30"/>
      <c r="D20" s="30"/>
      <c r="E20" s="30"/>
      <c r="F20" s="30"/>
      <c r="G20" s="31"/>
      <c r="H20" s="32"/>
      <c r="I20" s="33"/>
      <c r="J20" s="34"/>
      <c r="K20" s="31"/>
      <c r="L20" s="30"/>
      <c r="M20" s="30"/>
      <c r="N20" s="35"/>
      <c r="O20" s="28"/>
      <c r="P20" s="28"/>
    </row>
    <row r="21" spans="1:1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6" s="71" customFormat="1">
      <c r="A22" s="42" t="s">
        <v>273</v>
      </c>
      <c r="B22" s="42" t="s">
        <v>274</v>
      </c>
      <c r="C22" s="42" t="s">
        <v>275</v>
      </c>
      <c r="D22" s="42" t="s">
        <v>276</v>
      </c>
      <c r="E22" s="42" t="s">
        <v>16</v>
      </c>
      <c r="F22" s="42" t="s">
        <v>2</v>
      </c>
      <c r="G22" s="72">
        <v>17.989999999999998</v>
      </c>
      <c r="H22" s="73">
        <v>0.22</v>
      </c>
      <c r="I22" s="72">
        <f t="shared" ref="I22:I38" si="0">ROUND((G22*0.78),2)</f>
        <v>14.03</v>
      </c>
      <c r="J22" s="217"/>
      <c r="K22" s="72">
        <f>J22*I22</f>
        <v>0</v>
      </c>
      <c r="L22" s="42" t="s">
        <v>3</v>
      </c>
      <c r="M22" s="42" t="s">
        <v>17</v>
      </c>
      <c r="N22" s="74" t="s">
        <v>277</v>
      </c>
      <c r="O22" s="6"/>
    </row>
    <row r="23" spans="1:16" s="71" customFormat="1">
      <c r="A23" s="42" t="s">
        <v>19</v>
      </c>
      <c r="B23" s="42" t="s">
        <v>20</v>
      </c>
      <c r="C23" s="42" t="s">
        <v>21</v>
      </c>
      <c r="D23" s="42" t="s">
        <v>22</v>
      </c>
      <c r="E23" s="42" t="s">
        <v>23</v>
      </c>
      <c r="F23" s="42" t="s">
        <v>2</v>
      </c>
      <c r="G23" s="72">
        <v>18.989999999999998</v>
      </c>
      <c r="H23" s="73">
        <v>0.22</v>
      </c>
      <c r="I23" s="72">
        <f t="shared" si="0"/>
        <v>14.81</v>
      </c>
      <c r="J23" s="217"/>
      <c r="K23" s="72">
        <f t="shared" ref="K23:K86" si="1">J23*I23</f>
        <v>0</v>
      </c>
      <c r="L23" s="42" t="s">
        <v>3</v>
      </c>
      <c r="M23" s="42" t="s">
        <v>17</v>
      </c>
      <c r="N23" s="74" t="s">
        <v>24</v>
      </c>
      <c r="O23" s="6"/>
    </row>
    <row r="24" spans="1:16" s="71" customFormat="1">
      <c r="A24" s="42" t="s">
        <v>1197</v>
      </c>
      <c r="B24" s="42" t="s">
        <v>1198</v>
      </c>
      <c r="C24" s="42" t="s">
        <v>1199</v>
      </c>
      <c r="D24" s="42" t="s">
        <v>1200</v>
      </c>
      <c r="E24" s="42" t="s">
        <v>455</v>
      </c>
      <c r="F24" s="42" t="s">
        <v>2</v>
      </c>
      <c r="G24" s="72">
        <v>12.99</v>
      </c>
      <c r="H24" s="73">
        <v>0.22</v>
      </c>
      <c r="I24" s="72">
        <f t="shared" si="0"/>
        <v>10.130000000000001</v>
      </c>
      <c r="J24" s="217"/>
      <c r="K24" s="72">
        <f t="shared" si="1"/>
        <v>0</v>
      </c>
      <c r="L24" s="42" t="s">
        <v>3</v>
      </c>
      <c r="M24" s="42" t="s">
        <v>193</v>
      </c>
      <c r="N24" s="74" t="s">
        <v>101</v>
      </c>
      <c r="O24" s="6"/>
    </row>
    <row r="25" spans="1:16" s="71" customFormat="1">
      <c r="A25" s="42" t="s">
        <v>250</v>
      </c>
      <c r="B25" s="42" t="s">
        <v>251</v>
      </c>
      <c r="C25" s="42" t="s">
        <v>252</v>
      </c>
      <c r="D25" s="42" t="s">
        <v>253</v>
      </c>
      <c r="E25" s="42" t="s">
        <v>254</v>
      </c>
      <c r="F25" s="42" t="s">
        <v>2</v>
      </c>
      <c r="G25" s="72">
        <v>18.989999999999998</v>
      </c>
      <c r="H25" s="73">
        <v>0.22</v>
      </c>
      <c r="I25" s="72">
        <f t="shared" si="0"/>
        <v>14.81</v>
      </c>
      <c r="J25" s="217"/>
      <c r="K25" s="72">
        <f t="shared" si="1"/>
        <v>0</v>
      </c>
      <c r="L25" s="42" t="s">
        <v>3</v>
      </c>
      <c r="M25" s="42" t="s">
        <v>17</v>
      </c>
      <c r="N25" s="74" t="s">
        <v>64</v>
      </c>
      <c r="O25" s="6"/>
    </row>
    <row r="26" spans="1:16" s="71" customFormat="1">
      <c r="A26" s="42" t="s">
        <v>198</v>
      </c>
      <c r="B26" s="42" t="s">
        <v>199</v>
      </c>
      <c r="C26" s="42" t="s">
        <v>200</v>
      </c>
      <c r="D26" s="42" t="s">
        <v>201</v>
      </c>
      <c r="E26" s="42" t="s">
        <v>202</v>
      </c>
      <c r="F26" s="42" t="s">
        <v>2</v>
      </c>
      <c r="G26" s="72">
        <v>18.989999999999998</v>
      </c>
      <c r="H26" s="73">
        <v>0.22</v>
      </c>
      <c r="I26" s="72">
        <f t="shared" si="0"/>
        <v>14.81</v>
      </c>
      <c r="J26" s="217"/>
      <c r="K26" s="72">
        <f t="shared" si="1"/>
        <v>0</v>
      </c>
      <c r="L26" s="42" t="s">
        <v>3</v>
      </c>
      <c r="M26" s="42" t="s">
        <v>100</v>
      </c>
      <c r="N26" s="74" t="s">
        <v>203</v>
      </c>
      <c r="O26" s="6"/>
    </row>
    <row r="27" spans="1:16" s="71" customFormat="1">
      <c r="A27" s="42" t="s">
        <v>232</v>
      </c>
      <c r="B27" s="42" t="s">
        <v>233</v>
      </c>
      <c r="C27" s="42" t="s">
        <v>200</v>
      </c>
      <c r="D27" s="42" t="s">
        <v>234</v>
      </c>
      <c r="E27" s="42" t="s">
        <v>202</v>
      </c>
      <c r="F27" s="42" t="s">
        <v>2</v>
      </c>
      <c r="G27" s="72">
        <v>18.989999999999998</v>
      </c>
      <c r="H27" s="73">
        <v>0.22</v>
      </c>
      <c r="I27" s="72">
        <f t="shared" si="0"/>
        <v>14.81</v>
      </c>
      <c r="J27" s="217"/>
      <c r="K27" s="72">
        <f t="shared" si="1"/>
        <v>0</v>
      </c>
      <c r="L27" s="42" t="s">
        <v>3</v>
      </c>
      <c r="M27" s="42" t="s">
        <v>100</v>
      </c>
      <c r="N27" s="74" t="s">
        <v>235</v>
      </c>
      <c r="O27" s="6"/>
    </row>
    <row r="28" spans="1:16" s="71" customFormat="1">
      <c r="A28" s="42" t="s">
        <v>973</v>
      </c>
      <c r="B28" s="42" t="s">
        <v>974</v>
      </c>
      <c r="C28" s="42" t="s">
        <v>975</v>
      </c>
      <c r="D28" s="42" t="s">
        <v>976</v>
      </c>
      <c r="E28" s="42" t="s">
        <v>10</v>
      </c>
      <c r="F28" s="42" t="s">
        <v>2</v>
      </c>
      <c r="G28" s="72">
        <v>16.989999999999998</v>
      </c>
      <c r="H28" s="73">
        <v>0.22</v>
      </c>
      <c r="I28" s="72">
        <f t="shared" si="0"/>
        <v>13.25</v>
      </c>
      <c r="J28" s="217"/>
      <c r="K28" s="72">
        <f t="shared" si="1"/>
        <v>0</v>
      </c>
      <c r="L28" s="42" t="s">
        <v>3</v>
      </c>
      <c r="M28" s="42" t="s">
        <v>193</v>
      </c>
      <c r="N28" s="74" t="s">
        <v>71</v>
      </c>
      <c r="O28" s="6"/>
    </row>
    <row r="29" spans="1:16" s="71" customFormat="1">
      <c r="A29" s="42" t="s">
        <v>1479</v>
      </c>
      <c r="B29" s="42" t="s">
        <v>1480</v>
      </c>
      <c r="C29" s="42" t="s">
        <v>1319</v>
      </c>
      <c r="D29" s="42" t="s">
        <v>1481</v>
      </c>
      <c r="E29" s="42" t="s">
        <v>10</v>
      </c>
      <c r="F29" s="42" t="s">
        <v>2</v>
      </c>
      <c r="G29" s="72">
        <v>16.989999999999998</v>
      </c>
      <c r="H29" s="73">
        <v>0.22</v>
      </c>
      <c r="I29" s="72">
        <f t="shared" si="0"/>
        <v>13.25</v>
      </c>
      <c r="J29" s="217"/>
      <c r="K29" s="72">
        <f t="shared" si="1"/>
        <v>0</v>
      </c>
      <c r="L29" s="42" t="s">
        <v>3</v>
      </c>
      <c r="M29" s="42" t="s">
        <v>193</v>
      </c>
      <c r="N29" s="74" t="s">
        <v>66</v>
      </c>
      <c r="O29" s="6"/>
    </row>
    <row r="30" spans="1:16" s="71" customFormat="1">
      <c r="A30" s="42" t="s">
        <v>1321</v>
      </c>
      <c r="B30" s="42" t="s">
        <v>1322</v>
      </c>
      <c r="C30" s="42" t="s">
        <v>1319</v>
      </c>
      <c r="D30" s="42" t="s">
        <v>1323</v>
      </c>
      <c r="E30" s="42" t="s">
        <v>10</v>
      </c>
      <c r="F30" s="42" t="s">
        <v>2</v>
      </c>
      <c r="G30" s="72">
        <v>16.989999999999998</v>
      </c>
      <c r="H30" s="73">
        <v>0.22</v>
      </c>
      <c r="I30" s="72">
        <f t="shared" si="0"/>
        <v>13.25</v>
      </c>
      <c r="J30" s="217"/>
      <c r="K30" s="72">
        <f t="shared" si="1"/>
        <v>0</v>
      </c>
      <c r="L30" s="42" t="s">
        <v>3234</v>
      </c>
      <c r="M30" s="42" t="s">
        <v>193</v>
      </c>
      <c r="N30" s="74" t="s">
        <v>82</v>
      </c>
      <c r="O30" s="6"/>
    </row>
    <row r="31" spans="1:16" s="71" customFormat="1">
      <c r="A31" s="42" t="s">
        <v>25</v>
      </c>
      <c r="B31" s="42" t="s">
        <v>26</v>
      </c>
      <c r="C31" s="42" t="s">
        <v>27</v>
      </c>
      <c r="D31" s="42" t="s">
        <v>28</v>
      </c>
      <c r="E31" s="42" t="s">
        <v>29</v>
      </c>
      <c r="F31" s="42" t="s">
        <v>2</v>
      </c>
      <c r="G31" s="72">
        <v>19.989999999999998</v>
      </c>
      <c r="H31" s="73">
        <v>0.22</v>
      </c>
      <c r="I31" s="72">
        <f t="shared" si="0"/>
        <v>15.59</v>
      </c>
      <c r="J31" s="217"/>
      <c r="K31" s="72">
        <f t="shared" si="1"/>
        <v>0</v>
      </c>
      <c r="L31" s="42" t="s">
        <v>3</v>
      </c>
      <c r="M31" s="42" t="s">
        <v>11</v>
      </c>
      <c r="N31" s="74" t="s">
        <v>30</v>
      </c>
      <c r="O31" s="6"/>
    </row>
    <row r="32" spans="1:16" s="71" customFormat="1">
      <c r="A32" s="42" t="s">
        <v>1085</v>
      </c>
      <c r="B32" s="42" t="s">
        <v>1086</v>
      </c>
      <c r="C32" s="42" t="s">
        <v>1087</v>
      </c>
      <c r="D32" s="42" t="s">
        <v>1088</v>
      </c>
      <c r="E32" s="42" t="s">
        <v>376</v>
      </c>
      <c r="F32" s="42" t="s">
        <v>2</v>
      </c>
      <c r="G32" s="72">
        <v>16.989999999999998</v>
      </c>
      <c r="H32" s="73">
        <v>0.22</v>
      </c>
      <c r="I32" s="72">
        <f t="shared" si="0"/>
        <v>13.25</v>
      </c>
      <c r="J32" s="217"/>
      <c r="K32" s="72">
        <f t="shared" si="1"/>
        <v>0</v>
      </c>
      <c r="L32" s="42" t="s">
        <v>3</v>
      </c>
      <c r="M32" s="42" t="s">
        <v>193</v>
      </c>
      <c r="N32" s="74" t="s">
        <v>552</v>
      </c>
      <c r="O32" s="6"/>
    </row>
    <row r="33" spans="1:15" s="71" customFormat="1">
      <c r="A33" s="42" t="s">
        <v>936</v>
      </c>
      <c r="B33" s="42" t="s">
        <v>937</v>
      </c>
      <c r="C33" s="42" t="s">
        <v>938</v>
      </c>
      <c r="D33" s="42" t="s">
        <v>939</v>
      </c>
      <c r="E33" s="42" t="s">
        <v>455</v>
      </c>
      <c r="F33" s="42" t="s">
        <v>2</v>
      </c>
      <c r="G33" s="72">
        <v>16.989999999999998</v>
      </c>
      <c r="H33" s="73">
        <v>0.22</v>
      </c>
      <c r="I33" s="72">
        <f t="shared" si="0"/>
        <v>13.25</v>
      </c>
      <c r="J33" s="217"/>
      <c r="K33" s="72">
        <f t="shared" si="1"/>
        <v>0</v>
      </c>
      <c r="L33" s="42" t="s">
        <v>3</v>
      </c>
      <c r="M33" s="42" t="s">
        <v>193</v>
      </c>
      <c r="N33" s="74" t="s">
        <v>82</v>
      </c>
      <c r="O33" s="6"/>
    </row>
    <row r="34" spans="1:15" s="71" customFormat="1">
      <c r="A34" s="42" t="s">
        <v>1201</v>
      </c>
      <c r="B34" s="42" t="s">
        <v>1202</v>
      </c>
      <c r="C34" s="42" t="s">
        <v>916</v>
      </c>
      <c r="D34" s="42" t="s">
        <v>1200</v>
      </c>
      <c r="E34" s="42" t="s">
        <v>455</v>
      </c>
      <c r="F34" s="42" t="s">
        <v>2</v>
      </c>
      <c r="G34" s="72">
        <v>12.99</v>
      </c>
      <c r="H34" s="73">
        <v>0.22</v>
      </c>
      <c r="I34" s="72">
        <f t="shared" si="0"/>
        <v>10.130000000000001</v>
      </c>
      <c r="J34" s="217"/>
      <c r="K34" s="72">
        <f t="shared" si="1"/>
        <v>0</v>
      </c>
      <c r="L34" s="42" t="s">
        <v>3</v>
      </c>
      <c r="M34" s="42" t="s">
        <v>193</v>
      </c>
      <c r="N34" s="74" t="s">
        <v>300</v>
      </c>
      <c r="O34" s="6"/>
    </row>
    <row r="35" spans="1:15" s="71" customFormat="1">
      <c r="A35" s="42" t="s">
        <v>992</v>
      </c>
      <c r="B35" s="42" t="s">
        <v>993</v>
      </c>
      <c r="C35" s="42" t="s">
        <v>945</v>
      </c>
      <c r="D35" s="42" t="s">
        <v>993</v>
      </c>
      <c r="E35" s="42" t="s">
        <v>10</v>
      </c>
      <c r="F35" s="42" t="s">
        <v>2</v>
      </c>
      <c r="G35" s="72">
        <v>16.989999999999998</v>
      </c>
      <c r="H35" s="73">
        <v>0.22</v>
      </c>
      <c r="I35" s="72">
        <f t="shared" si="0"/>
        <v>13.25</v>
      </c>
      <c r="J35" s="217"/>
      <c r="K35" s="72">
        <f t="shared" si="1"/>
        <v>0</v>
      </c>
      <c r="L35" s="42" t="s">
        <v>3</v>
      </c>
      <c r="M35" s="42" t="s">
        <v>193</v>
      </c>
      <c r="N35" s="74" t="s">
        <v>24</v>
      </c>
      <c r="O35" s="6"/>
    </row>
    <row r="36" spans="1:15" s="71" customFormat="1">
      <c r="A36" s="42" t="s">
        <v>285</v>
      </c>
      <c r="B36" s="42" t="s">
        <v>286</v>
      </c>
      <c r="C36" s="42" t="s">
        <v>287</v>
      </c>
      <c r="D36" s="42" t="s">
        <v>288</v>
      </c>
      <c r="E36" s="42" t="s">
        <v>16</v>
      </c>
      <c r="F36" s="42" t="s">
        <v>2</v>
      </c>
      <c r="G36" s="72">
        <v>16.989999999999998</v>
      </c>
      <c r="H36" s="73">
        <v>0.22</v>
      </c>
      <c r="I36" s="72">
        <f t="shared" si="0"/>
        <v>13.25</v>
      </c>
      <c r="J36" s="217"/>
      <c r="K36" s="72">
        <f t="shared" si="1"/>
        <v>0</v>
      </c>
      <c r="L36" s="42" t="s">
        <v>3</v>
      </c>
      <c r="M36" s="42" t="s">
        <v>289</v>
      </c>
      <c r="N36" s="74" t="s">
        <v>53</v>
      </c>
      <c r="O36" s="6"/>
    </row>
    <row r="37" spans="1:15" s="71" customFormat="1">
      <c r="A37" s="42" t="s">
        <v>1178</v>
      </c>
      <c r="B37" s="42" t="s">
        <v>1179</v>
      </c>
      <c r="C37" s="42" t="s">
        <v>1180</v>
      </c>
      <c r="D37" s="42" t="s">
        <v>1181</v>
      </c>
      <c r="E37" s="42" t="s">
        <v>1182</v>
      </c>
      <c r="F37" s="42" t="s">
        <v>2</v>
      </c>
      <c r="G37" s="72">
        <v>14.99</v>
      </c>
      <c r="H37" s="73">
        <v>0.22</v>
      </c>
      <c r="I37" s="72">
        <f t="shared" si="0"/>
        <v>11.69</v>
      </c>
      <c r="J37" s="217"/>
      <c r="K37" s="72">
        <f t="shared" si="1"/>
        <v>0</v>
      </c>
      <c r="L37" s="42" t="s">
        <v>3</v>
      </c>
      <c r="M37" s="42" t="s">
        <v>193</v>
      </c>
      <c r="N37" s="74" t="s">
        <v>1183</v>
      </c>
      <c r="O37" s="6"/>
    </row>
    <row r="38" spans="1:15" s="71" customFormat="1">
      <c r="A38" s="42" t="s">
        <v>1184</v>
      </c>
      <c r="B38" s="42" t="s">
        <v>1185</v>
      </c>
      <c r="C38" s="42" t="s">
        <v>1174</v>
      </c>
      <c r="D38" s="42" t="s">
        <v>1175</v>
      </c>
      <c r="E38" s="42" t="s">
        <v>223</v>
      </c>
      <c r="F38" s="42" t="s">
        <v>2</v>
      </c>
      <c r="G38" s="72">
        <v>19.989999999999998</v>
      </c>
      <c r="H38" s="73">
        <v>0.22</v>
      </c>
      <c r="I38" s="72">
        <f t="shared" si="0"/>
        <v>15.59</v>
      </c>
      <c r="J38" s="217"/>
      <c r="K38" s="72">
        <f t="shared" si="1"/>
        <v>0</v>
      </c>
      <c r="L38" s="42" t="s">
        <v>3</v>
      </c>
      <c r="M38" s="42" t="s">
        <v>270</v>
      </c>
      <c r="N38" s="74" t="s">
        <v>101</v>
      </c>
      <c r="O38" s="6"/>
    </row>
    <row r="39" spans="1:15">
      <c r="A39" s="38"/>
      <c r="B39" s="38"/>
      <c r="C39" s="38"/>
      <c r="D39" s="38"/>
      <c r="E39" s="38"/>
      <c r="F39" s="38"/>
      <c r="G39" s="39"/>
      <c r="H39" s="40"/>
      <c r="I39" s="39"/>
      <c r="J39" s="218"/>
      <c r="K39" s="39"/>
      <c r="L39" s="38"/>
      <c r="M39" s="38"/>
      <c r="N39" s="41"/>
      <c r="O39" s="1"/>
    </row>
    <row r="40" spans="1:15">
      <c r="A40" s="29" t="s">
        <v>192</v>
      </c>
      <c r="B40" s="30"/>
      <c r="C40" s="30"/>
      <c r="D40" s="30"/>
      <c r="E40" s="30"/>
      <c r="F40" s="30"/>
      <c r="G40" s="31"/>
      <c r="H40" s="32"/>
      <c r="I40" s="33"/>
      <c r="J40" s="155"/>
      <c r="K40" s="31"/>
      <c r="L40" s="30"/>
      <c r="M40" s="30"/>
      <c r="N40" s="35"/>
    </row>
    <row r="41" spans="1:15">
      <c r="A41" s="37"/>
      <c r="B41" s="37"/>
      <c r="C41" s="37"/>
      <c r="D41" s="37"/>
      <c r="E41" s="37"/>
      <c r="F41" s="37"/>
      <c r="G41" s="37"/>
      <c r="H41" s="37"/>
      <c r="I41" s="37"/>
      <c r="J41" s="219"/>
      <c r="K41" s="37"/>
      <c r="L41" s="37"/>
      <c r="M41" s="37"/>
      <c r="N41" s="37"/>
    </row>
    <row r="42" spans="1:15" s="71" customFormat="1">
      <c r="A42" s="42" t="s">
        <v>1381</v>
      </c>
      <c r="B42" s="42" t="s">
        <v>1382</v>
      </c>
      <c r="C42" s="42" t="s">
        <v>1383</v>
      </c>
      <c r="D42" s="42" t="s">
        <v>1384</v>
      </c>
      <c r="E42" s="42" t="s">
        <v>544</v>
      </c>
      <c r="F42" s="42" t="s">
        <v>2</v>
      </c>
      <c r="G42" s="72">
        <v>12.99</v>
      </c>
      <c r="H42" s="73">
        <v>0.22</v>
      </c>
      <c r="I42" s="72">
        <f t="shared" ref="I42:I44" si="2">ROUND((G42*0.78),2)</f>
        <v>10.130000000000001</v>
      </c>
      <c r="J42" s="217"/>
      <c r="K42" s="72">
        <f t="shared" si="1"/>
        <v>0</v>
      </c>
      <c r="L42" s="42" t="s">
        <v>192</v>
      </c>
      <c r="M42" s="42" t="s">
        <v>193</v>
      </c>
      <c r="N42" s="74" t="s">
        <v>405</v>
      </c>
      <c r="O42" s="6"/>
    </row>
    <row r="43" spans="1:15" s="71" customFormat="1">
      <c r="A43" s="42" t="s">
        <v>2922</v>
      </c>
      <c r="B43" s="42" t="s">
        <v>2923</v>
      </c>
      <c r="C43" s="42" t="s">
        <v>2270</v>
      </c>
      <c r="D43" s="42" t="s">
        <v>2924</v>
      </c>
      <c r="E43" s="42" t="s">
        <v>1063</v>
      </c>
      <c r="F43" s="42" t="s">
        <v>2</v>
      </c>
      <c r="G43" s="72">
        <v>12.99</v>
      </c>
      <c r="H43" s="73">
        <v>0.22</v>
      </c>
      <c r="I43" s="72">
        <f>ROUND((G43*0.78),2)</f>
        <v>10.130000000000001</v>
      </c>
      <c r="J43" s="217"/>
      <c r="K43" s="72">
        <f t="shared" si="1"/>
        <v>0</v>
      </c>
      <c r="L43" s="42" t="s">
        <v>192</v>
      </c>
      <c r="M43" s="42" t="s">
        <v>193</v>
      </c>
      <c r="N43" s="74" t="s">
        <v>218</v>
      </c>
      <c r="O43" s="6"/>
    </row>
    <row r="44" spans="1:15" s="71" customFormat="1">
      <c r="A44" s="42" t="s">
        <v>188</v>
      </c>
      <c r="B44" s="42" t="s">
        <v>189</v>
      </c>
      <c r="C44" s="42" t="s">
        <v>190</v>
      </c>
      <c r="D44" s="42" t="s">
        <v>0</v>
      </c>
      <c r="E44" s="42" t="s">
        <v>191</v>
      </c>
      <c r="F44" s="42" t="s">
        <v>2</v>
      </c>
      <c r="G44" s="72">
        <v>24.99</v>
      </c>
      <c r="H44" s="73">
        <v>0.22</v>
      </c>
      <c r="I44" s="72">
        <f t="shared" si="2"/>
        <v>19.489999999999998</v>
      </c>
      <c r="J44" s="217"/>
      <c r="K44" s="72">
        <f t="shared" si="1"/>
        <v>0</v>
      </c>
      <c r="L44" s="42" t="s">
        <v>192</v>
      </c>
      <c r="M44" s="42" t="s">
        <v>193</v>
      </c>
      <c r="N44" s="74" t="s">
        <v>64</v>
      </c>
      <c r="O44" s="6"/>
    </row>
    <row r="45" spans="1:15">
      <c r="A45" s="38"/>
      <c r="B45" s="38"/>
      <c r="C45" s="38"/>
      <c r="D45" s="38"/>
      <c r="E45" s="38"/>
      <c r="F45" s="38"/>
      <c r="G45" s="39"/>
      <c r="H45" s="40"/>
      <c r="I45" s="39"/>
      <c r="J45" s="218"/>
      <c r="K45" s="39"/>
      <c r="L45" s="38"/>
      <c r="M45" s="38"/>
      <c r="N45" s="41"/>
      <c r="O45" s="1"/>
    </row>
    <row r="46" spans="1:15">
      <c r="A46" s="29" t="s">
        <v>3357</v>
      </c>
      <c r="B46" s="30"/>
      <c r="C46" s="30"/>
      <c r="D46" s="30"/>
      <c r="E46" s="30"/>
      <c r="F46" s="30"/>
      <c r="G46" s="31"/>
      <c r="H46" s="32"/>
      <c r="I46" s="33"/>
      <c r="J46" s="155"/>
      <c r="K46" s="31"/>
      <c r="L46" s="30"/>
      <c r="M46" s="30"/>
      <c r="N46" s="35"/>
      <c r="O46" s="1"/>
    </row>
    <row r="47" spans="1:15">
      <c r="A47" s="38"/>
      <c r="B47" s="38"/>
      <c r="C47" s="38"/>
      <c r="D47" s="38"/>
      <c r="E47" s="38"/>
      <c r="F47" s="38"/>
      <c r="G47" s="39"/>
      <c r="H47" s="40"/>
      <c r="I47" s="39"/>
      <c r="J47" s="218"/>
      <c r="K47" s="39"/>
      <c r="L47" s="38"/>
      <c r="M47" s="38"/>
      <c r="N47" s="41"/>
      <c r="O47" s="1"/>
    </row>
    <row r="48" spans="1:15" s="71" customFormat="1">
      <c r="A48" s="42" t="s">
        <v>1516</v>
      </c>
      <c r="B48" s="42" t="s">
        <v>1517</v>
      </c>
      <c r="C48" s="42" t="s">
        <v>1518</v>
      </c>
      <c r="D48" s="42" t="s">
        <v>1519</v>
      </c>
      <c r="E48" s="42" t="s">
        <v>165</v>
      </c>
      <c r="F48" s="42" t="s">
        <v>2</v>
      </c>
      <c r="G48" s="72">
        <v>19.989999999999998</v>
      </c>
      <c r="H48" s="73">
        <v>0.22</v>
      </c>
      <c r="I48" s="72">
        <f t="shared" ref="I48:I51" si="3">ROUND((G48*0.78),2)</f>
        <v>15.59</v>
      </c>
      <c r="J48" s="217"/>
      <c r="K48" s="72">
        <f t="shared" si="1"/>
        <v>0</v>
      </c>
      <c r="L48" s="42" t="s">
        <v>367</v>
      </c>
      <c r="M48" s="42" t="s">
        <v>193</v>
      </c>
      <c r="N48" s="74" t="s">
        <v>332</v>
      </c>
      <c r="O48" s="6"/>
    </row>
    <row r="49" spans="1:15" s="71" customFormat="1">
      <c r="A49" s="42" t="s">
        <v>2335</v>
      </c>
      <c r="B49" s="42" t="s">
        <v>2336</v>
      </c>
      <c r="C49" s="42" t="s">
        <v>2337</v>
      </c>
      <c r="D49" s="42" t="s">
        <v>347</v>
      </c>
      <c r="E49" s="42" t="s">
        <v>1508</v>
      </c>
      <c r="F49" s="42" t="s">
        <v>2</v>
      </c>
      <c r="G49" s="72">
        <v>16.989999999999998</v>
      </c>
      <c r="H49" s="73">
        <v>0.22</v>
      </c>
      <c r="I49" s="72">
        <f t="shared" si="3"/>
        <v>13.25</v>
      </c>
      <c r="J49" s="217"/>
      <c r="K49" s="72">
        <f t="shared" si="1"/>
        <v>0</v>
      </c>
      <c r="L49" s="42" t="s">
        <v>615</v>
      </c>
      <c r="M49" s="42" t="s">
        <v>193</v>
      </c>
      <c r="N49" s="74" t="s">
        <v>552</v>
      </c>
      <c r="O49" s="6"/>
    </row>
    <row r="50" spans="1:15" s="71" customFormat="1">
      <c r="A50" s="42" t="s">
        <v>41</v>
      </c>
      <c r="B50" s="42" t="s">
        <v>42</v>
      </c>
      <c r="C50" s="42" t="s">
        <v>43</v>
      </c>
      <c r="D50" s="42" t="s">
        <v>44</v>
      </c>
      <c r="E50" s="42" t="s">
        <v>45</v>
      </c>
      <c r="F50" s="42" t="s">
        <v>2</v>
      </c>
      <c r="G50" s="72">
        <v>19.989999999999998</v>
      </c>
      <c r="H50" s="73">
        <v>0.22</v>
      </c>
      <c r="I50" s="72">
        <f t="shared" si="3"/>
        <v>15.59</v>
      </c>
      <c r="J50" s="217"/>
      <c r="K50" s="72">
        <f t="shared" si="1"/>
        <v>0</v>
      </c>
      <c r="L50" s="42" t="s">
        <v>3198</v>
      </c>
      <c r="M50" s="42" t="s">
        <v>4</v>
      </c>
      <c r="N50" s="74" t="s">
        <v>46</v>
      </c>
      <c r="O50" s="6"/>
    </row>
    <row r="51" spans="1:15" s="71" customFormat="1">
      <c r="A51" s="42" t="s">
        <v>2362</v>
      </c>
      <c r="B51" s="42" t="s">
        <v>2363</v>
      </c>
      <c r="C51" s="42" t="s">
        <v>1174</v>
      </c>
      <c r="D51" s="42" t="s">
        <v>2361</v>
      </c>
      <c r="E51" s="42" t="s">
        <v>223</v>
      </c>
      <c r="F51" s="42" t="s">
        <v>2</v>
      </c>
      <c r="G51" s="72">
        <v>19.989999999999998</v>
      </c>
      <c r="H51" s="73">
        <v>0.22</v>
      </c>
      <c r="I51" s="72">
        <f t="shared" si="3"/>
        <v>15.59</v>
      </c>
      <c r="J51" s="217"/>
      <c r="K51" s="72">
        <f t="shared" si="1"/>
        <v>0</v>
      </c>
      <c r="L51" s="42" t="s">
        <v>3212</v>
      </c>
      <c r="M51" s="42" t="s">
        <v>270</v>
      </c>
      <c r="N51" s="74" t="s">
        <v>123</v>
      </c>
      <c r="O51" s="6"/>
    </row>
    <row r="52" spans="1:15" s="7" customFormat="1">
      <c r="A52" s="43"/>
      <c r="B52" s="43"/>
      <c r="C52" s="43"/>
      <c r="D52" s="43"/>
      <c r="E52" s="43"/>
      <c r="F52" s="43"/>
      <c r="G52" s="44"/>
      <c r="H52" s="45"/>
      <c r="I52" s="44"/>
      <c r="J52" s="220"/>
      <c r="K52" s="44"/>
      <c r="L52" s="43"/>
      <c r="M52" s="43"/>
      <c r="N52" s="46"/>
      <c r="O52" s="6"/>
    </row>
    <row r="53" spans="1:15" s="7" customFormat="1">
      <c r="A53" s="29" t="s">
        <v>51</v>
      </c>
      <c r="B53" s="30"/>
      <c r="C53" s="30"/>
      <c r="D53" s="30"/>
      <c r="E53" s="30"/>
      <c r="F53" s="30"/>
      <c r="G53" s="31"/>
      <c r="H53" s="32"/>
      <c r="I53" s="33"/>
      <c r="J53" s="155"/>
      <c r="K53" s="31"/>
      <c r="L53" s="30"/>
      <c r="M53" s="30"/>
      <c r="N53" s="35"/>
      <c r="O53" s="6"/>
    </row>
    <row r="54" spans="1:15" s="7" customFormat="1">
      <c r="A54" s="43"/>
      <c r="B54" s="43"/>
      <c r="C54" s="43"/>
      <c r="D54" s="43"/>
      <c r="E54" s="43"/>
      <c r="F54" s="43"/>
      <c r="G54" s="44"/>
      <c r="H54" s="45"/>
      <c r="I54" s="44"/>
      <c r="J54" s="220"/>
      <c r="K54" s="44"/>
      <c r="L54" s="43"/>
      <c r="M54" s="43"/>
      <c r="N54" s="46"/>
      <c r="O54" s="6"/>
    </row>
    <row r="55" spans="1:15" s="71" customFormat="1">
      <c r="A55" s="42" t="s">
        <v>1824</v>
      </c>
      <c r="B55" s="42" t="s">
        <v>1825</v>
      </c>
      <c r="C55" s="42" t="s">
        <v>1826</v>
      </c>
      <c r="D55" s="42" t="s">
        <v>0</v>
      </c>
      <c r="E55" s="42" t="s">
        <v>1827</v>
      </c>
      <c r="F55" s="42" t="s">
        <v>2</v>
      </c>
      <c r="G55" s="72">
        <v>16.95</v>
      </c>
      <c r="H55" s="73">
        <v>0.22</v>
      </c>
      <c r="I55" s="72">
        <f t="shared" ref="I55:I62" si="4">ROUND((G55*0.78),2)</f>
        <v>13.22</v>
      </c>
      <c r="J55" s="217"/>
      <c r="K55" s="72">
        <f t="shared" si="1"/>
        <v>0</v>
      </c>
      <c r="L55" s="42" t="s">
        <v>51</v>
      </c>
      <c r="M55" s="42" t="s">
        <v>100</v>
      </c>
      <c r="N55" s="74" t="s">
        <v>121</v>
      </c>
      <c r="O55" s="6"/>
    </row>
    <row r="56" spans="1:15" s="71" customFormat="1">
      <c r="A56" s="42" t="s">
        <v>1745</v>
      </c>
      <c r="B56" s="42" t="s">
        <v>1746</v>
      </c>
      <c r="C56" s="42" t="s">
        <v>1747</v>
      </c>
      <c r="D56" s="42" t="s">
        <v>1748</v>
      </c>
      <c r="E56" s="42" t="s">
        <v>16</v>
      </c>
      <c r="F56" s="42" t="s">
        <v>2</v>
      </c>
      <c r="G56" s="72">
        <v>17.989999999999998</v>
      </c>
      <c r="H56" s="73">
        <v>0.22</v>
      </c>
      <c r="I56" s="72">
        <f t="shared" si="4"/>
        <v>14.03</v>
      </c>
      <c r="J56" s="217"/>
      <c r="K56" s="72">
        <f t="shared" si="1"/>
        <v>0</v>
      </c>
      <c r="L56" s="42" t="s">
        <v>51</v>
      </c>
      <c r="M56" s="42" t="s">
        <v>193</v>
      </c>
      <c r="N56" s="74" t="s">
        <v>405</v>
      </c>
      <c r="O56" s="6"/>
    </row>
    <row r="57" spans="1:15" s="71" customFormat="1">
      <c r="A57" s="42" t="s">
        <v>75</v>
      </c>
      <c r="B57" s="42" t="s">
        <v>76</v>
      </c>
      <c r="C57" s="42" t="s">
        <v>77</v>
      </c>
      <c r="D57" s="42" t="s">
        <v>78</v>
      </c>
      <c r="E57" s="42" t="s">
        <v>79</v>
      </c>
      <c r="F57" s="42" t="s">
        <v>2</v>
      </c>
      <c r="G57" s="72">
        <v>19.989999999999998</v>
      </c>
      <c r="H57" s="73">
        <v>0.22</v>
      </c>
      <c r="I57" s="72">
        <f t="shared" si="4"/>
        <v>15.59</v>
      </c>
      <c r="J57" s="217"/>
      <c r="K57" s="72">
        <f t="shared" si="1"/>
        <v>0</v>
      </c>
      <c r="L57" s="42" t="s">
        <v>51</v>
      </c>
      <c r="M57" s="42" t="s">
        <v>4</v>
      </c>
      <c r="N57" s="74" t="s">
        <v>80</v>
      </c>
      <c r="O57" s="6"/>
    </row>
    <row r="58" spans="1:15" s="71" customFormat="1">
      <c r="A58" s="42" t="s">
        <v>488</v>
      </c>
      <c r="B58" s="42" t="s">
        <v>489</v>
      </c>
      <c r="C58" s="42" t="s">
        <v>482</v>
      </c>
      <c r="D58" s="42" t="s">
        <v>490</v>
      </c>
      <c r="E58" s="42" t="s">
        <v>119</v>
      </c>
      <c r="F58" s="42" t="s">
        <v>2</v>
      </c>
      <c r="G58" s="72">
        <v>18.989999999999998</v>
      </c>
      <c r="H58" s="73">
        <v>0.22</v>
      </c>
      <c r="I58" s="72">
        <f t="shared" si="4"/>
        <v>14.81</v>
      </c>
      <c r="J58" s="217"/>
      <c r="K58" s="72">
        <f t="shared" si="1"/>
        <v>0</v>
      </c>
      <c r="L58" s="42" t="s">
        <v>51</v>
      </c>
      <c r="M58" s="42" t="s">
        <v>11</v>
      </c>
      <c r="N58" s="74" t="s">
        <v>82</v>
      </c>
      <c r="O58" s="6"/>
    </row>
    <row r="59" spans="1:15" s="71" customFormat="1">
      <c r="A59" s="42" t="s">
        <v>1956</v>
      </c>
      <c r="B59" s="42" t="s">
        <v>1957</v>
      </c>
      <c r="C59" s="42" t="s">
        <v>287</v>
      </c>
      <c r="D59" s="42" t="s">
        <v>0</v>
      </c>
      <c r="E59" s="42" t="s">
        <v>16</v>
      </c>
      <c r="F59" s="42" t="s">
        <v>2</v>
      </c>
      <c r="G59" s="72">
        <v>16.989999999999998</v>
      </c>
      <c r="H59" s="73">
        <v>0.22</v>
      </c>
      <c r="I59" s="72">
        <f t="shared" si="4"/>
        <v>13.25</v>
      </c>
      <c r="J59" s="217"/>
      <c r="K59" s="72">
        <f t="shared" si="1"/>
        <v>0</v>
      </c>
      <c r="L59" s="42" t="s">
        <v>51</v>
      </c>
      <c r="M59" s="42" t="s">
        <v>270</v>
      </c>
      <c r="N59" s="74" t="s">
        <v>405</v>
      </c>
      <c r="O59" s="6"/>
    </row>
    <row r="60" spans="1:15" s="71" customFormat="1">
      <c r="A60" s="42" t="s">
        <v>1860</v>
      </c>
      <c r="B60" s="42" t="s">
        <v>1861</v>
      </c>
      <c r="C60" s="42" t="s">
        <v>1862</v>
      </c>
      <c r="D60" s="42" t="s">
        <v>1863</v>
      </c>
      <c r="E60" s="42" t="s">
        <v>223</v>
      </c>
      <c r="F60" s="42" t="s">
        <v>2</v>
      </c>
      <c r="G60" s="72">
        <v>17.989999999999998</v>
      </c>
      <c r="H60" s="73">
        <v>0.22</v>
      </c>
      <c r="I60" s="72">
        <f t="shared" si="4"/>
        <v>14.03</v>
      </c>
      <c r="J60" s="217"/>
      <c r="K60" s="72">
        <f t="shared" si="1"/>
        <v>0</v>
      </c>
      <c r="L60" s="42" t="s">
        <v>51</v>
      </c>
      <c r="M60" s="42" t="s">
        <v>270</v>
      </c>
      <c r="N60" s="74" t="s">
        <v>115</v>
      </c>
      <c r="O60" s="6"/>
    </row>
    <row r="61" spans="1:15" s="71" customFormat="1">
      <c r="A61" s="42" t="s">
        <v>2050</v>
      </c>
      <c r="B61" s="42" t="s">
        <v>2051</v>
      </c>
      <c r="C61" s="42" t="s">
        <v>2052</v>
      </c>
      <c r="D61" s="42" t="s">
        <v>0</v>
      </c>
      <c r="E61" s="42" t="s">
        <v>45</v>
      </c>
      <c r="F61" s="42" t="s">
        <v>2</v>
      </c>
      <c r="G61" s="72">
        <v>16.989999999999998</v>
      </c>
      <c r="H61" s="73">
        <v>0.22</v>
      </c>
      <c r="I61" s="72">
        <f t="shared" si="4"/>
        <v>13.25</v>
      </c>
      <c r="J61" s="217"/>
      <c r="K61" s="72">
        <f t="shared" si="1"/>
        <v>0</v>
      </c>
      <c r="L61" s="42" t="s">
        <v>51</v>
      </c>
      <c r="M61" s="42" t="s">
        <v>289</v>
      </c>
      <c r="N61" s="74" t="s">
        <v>111</v>
      </c>
      <c r="O61" s="6"/>
    </row>
    <row r="62" spans="1:15" s="71" customFormat="1">
      <c r="A62" s="42" t="s">
        <v>1926</v>
      </c>
      <c r="B62" s="42" t="s">
        <v>1927</v>
      </c>
      <c r="C62" s="42" t="s">
        <v>1928</v>
      </c>
      <c r="D62" s="42" t="s">
        <v>1929</v>
      </c>
      <c r="E62" s="42" t="s">
        <v>136</v>
      </c>
      <c r="F62" s="42" t="s">
        <v>2</v>
      </c>
      <c r="G62" s="72">
        <v>16.989999999999998</v>
      </c>
      <c r="H62" s="73">
        <v>0.22</v>
      </c>
      <c r="I62" s="72">
        <f t="shared" si="4"/>
        <v>13.25</v>
      </c>
      <c r="J62" s="217"/>
      <c r="K62" s="72">
        <f t="shared" si="1"/>
        <v>0</v>
      </c>
      <c r="L62" s="42" t="s">
        <v>51</v>
      </c>
      <c r="M62" s="42" t="s">
        <v>193</v>
      </c>
      <c r="N62" s="74" t="s">
        <v>603</v>
      </c>
      <c r="O62" s="6"/>
    </row>
    <row r="63" spans="1:15">
      <c r="A63" s="38"/>
      <c r="B63" s="38"/>
      <c r="C63" s="38"/>
      <c r="D63" s="38"/>
      <c r="E63" s="38"/>
      <c r="F63" s="38"/>
      <c r="G63" s="39"/>
      <c r="H63" s="40"/>
      <c r="I63" s="39"/>
      <c r="J63" s="218"/>
      <c r="K63" s="39"/>
      <c r="L63" s="38"/>
      <c r="M63" s="38"/>
      <c r="N63" s="41"/>
      <c r="O63" s="1"/>
    </row>
    <row r="64" spans="1:15">
      <c r="A64" s="29" t="s">
        <v>3356</v>
      </c>
      <c r="B64" s="30"/>
      <c r="C64" s="30"/>
      <c r="D64" s="30"/>
      <c r="E64" s="30"/>
      <c r="F64" s="30"/>
      <c r="G64" s="31"/>
      <c r="H64" s="32"/>
      <c r="I64" s="33"/>
      <c r="J64" s="155"/>
      <c r="K64" s="31"/>
      <c r="L64" s="30"/>
      <c r="M64" s="30"/>
      <c r="N64" s="35"/>
      <c r="O64" s="1"/>
    </row>
    <row r="65" spans="1:15">
      <c r="A65" s="38"/>
      <c r="B65" s="38"/>
      <c r="C65" s="38"/>
      <c r="D65" s="38"/>
      <c r="E65" s="38"/>
      <c r="F65" s="38"/>
      <c r="G65" s="39"/>
      <c r="H65" s="40"/>
      <c r="I65" s="39"/>
      <c r="J65" s="218"/>
      <c r="K65" s="39"/>
      <c r="L65" s="38"/>
      <c r="M65" s="38"/>
      <c r="N65" s="41"/>
      <c r="O65" s="1"/>
    </row>
    <row r="66" spans="1:15" s="71" customFormat="1">
      <c r="A66" s="42" t="s">
        <v>2136</v>
      </c>
      <c r="B66" s="42" t="s">
        <v>2137</v>
      </c>
      <c r="C66" s="42" t="s">
        <v>2138</v>
      </c>
      <c r="D66" s="42" t="s">
        <v>2139</v>
      </c>
      <c r="E66" s="42" t="s">
        <v>1290</v>
      </c>
      <c r="F66" s="42" t="s">
        <v>2</v>
      </c>
      <c r="G66" s="72">
        <v>16.989999999999998</v>
      </c>
      <c r="H66" s="73">
        <v>0.22</v>
      </c>
      <c r="I66" s="72">
        <f t="shared" ref="I66:I69" si="5">ROUND((G66*0.78),2)</f>
        <v>13.25</v>
      </c>
      <c r="J66" s="217"/>
      <c r="K66" s="72">
        <f t="shared" si="1"/>
        <v>0</v>
      </c>
      <c r="L66" s="42" t="s">
        <v>3355</v>
      </c>
      <c r="M66" s="42" t="s">
        <v>270</v>
      </c>
      <c r="N66" s="74" t="s">
        <v>123</v>
      </c>
      <c r="O66" s="6"/>
    </row>
    <row r="67" spans="1:15" s="71" customFormat="1">
      <c r="A67" s="42" t="s">
        <v>2099</v>
      </c>
      <c r="B67" s="42" t="s">
        <v>2100</v>
      </c>
      <c r="C67" s="42" t="s">
        <v>2085</v>
      </c>
      <c r="D67" s="42" t="s">
        <v>0</v>
      </c>
      <c r="E67" s="42" t="s">
        <v>244</v>
      </c>
      <c r="F67" s="42" t="s">
        <v>2</v>
      </c>
      <c r="G67" s="72">
        <v>16.989999999999998</v>
      </c>
      <c r="H67" s="73">
        <v>0.22</v>
      </c>
      <c r="I67" s="72">
        <f t="shared" si="5"/>
        <v>13.25</v>
      </c>
      <c r="J67" s="217"/>
      <c r="K67" s="72">
        <f t="shared" si="1"/>
        <v>0</v>
      </c>
      <c r="L67" s="42" t="s">
        <v>3350</v>
      </c>
      <c r="M67" s="42" t="s">
        <v>270</v>
      </c>
      <c r="N67" s="74" t="s">
        <v>66</v>
      </c>
      <c r="O67" s="6"/>
    </row>
    <row r="68" spans="1:15" s="71" customFormat="1">
      <c r="A68" s="42" t="s">
        <v>2127</v>
      </c>
      <c r="B68" s="42" t="s">
        <v>2128</v>
      </c>
      <c r="C68" s="42" t="s">
        <v>2129</v>
      </c>
      <c r="D68" s="42" t="s">
        <v>0</v>
      </c>
      <c r="E68" s="42" t="s">
        <v>165</v>
      </c>
      <c r="F68" s="42" t="s">
        <v>2</v>
      </c>
      <c r="G68" s="72">
        <v>16.989999999999998</v>
      </c>
      <c r="H68" s="73">
        <v>0.22</v>
      </c>
      <c r="I68" s="72">
        <f t="shared" si="5"/>
        <v>13.25</v>
      </c>
      <c r="J68" s="217"/>
      <c r="K68" s="72">
        <f t="shared" si="1"/>
        <v>0</v>
      </c>
      <c r="L68" s="42" t="s">
        <v>3353</v>
      </c>
      <c r="M68" s="42" t="s">
        <v>193</v>
      </c>
      <c r="N68" s="74" t="s">
        <v>332</v>
      </c>
      <c r="O68" s="6"/>
    </row>
    <row r="69" spans="1:15" s="71" customFormat="1">
      <c r="A69" s="42" t="s">
        <v>96</v>
      </c>
      <c r="B69" s="42" t="s">
        <v>97</v>
      </c>
      <c r="C69" s="42" t="s">
        <v>98</v>
      </c>
      <c r="D69" s="42" t="s">
        <v>0</v>
      </c>
      <c r="E69" s="42" t="s">
        <v>99</v>
      </c>
      <c r="F69" s="42" t="s">
        <v>2</v>
      </c>
      <c r="G69" s="72">
        <v>16.989999999999998</v>
      </c>
      <c r="H69" s="73">
        <v>0.22</v>
      </c>
      <c r="I69" s="72">
        <f t="shared" si="5"/>
        <v>13.25</v>
      </c>
      <c r="J69" s="217"/>
      <c r="K69" s="72">
        <f t="shared" si="1"/>
        <v>0</v>
      </c>
      <c r="L69" s="42" t="s">
        <v>3352</v>
      </c>
      <c r="M69" s="42" t="s">
        <v>100</v>
      </c>
      <c r="N69" s="74" t="s">
        <v>101</v>
      </c>
      <c r="O69" s="6"/>
    </row>
    <row r="70" spans="1:15" s="7" customFormat="1">
      <c r="A70" s="43"/>
      <c r="B70" s="43"/>
      <c r="C70" s="43"/>
      <c r="D70" s="43"/>
      <c r="E70" s="43"/>
      <c r="F70" s="43"/>
      <c r="G70" s="44"/>
      <c r="H70" s="45"/>
      <c r="I70" s="44"/>
      <c r="J70" s="220"/>
      <c r="K70" s="44"/>
      <c r="L70" s="43"/>
      <c r="M70" s="43"/>
      <c r="N70" s="46"/>
      <c r="O70" s="6"/>
    </row>
    <row r="71" spans="1:15" s="7" customFormat="1">
      <c r="A71" s="29" t="s">
        <v>3344</v>
      </c>
      <c r="B71" s="30"/>
      <c r="C71" s="30"/>
      <c r="D71" s="30"/>
      <c r="E71" s="30"/>
      <c r="F71" s="30"/>
      <c r="G71" s="31"/>
      <c r="H71" s="32"/>
      <c r="I71" s="33"/>
      <c r="J71" s="155"/>
      <c r="K71" s="31"/>
      <c r="L71" s="30"/>
      <c r="M71" s="30"/>
      <c r="N71" s="35"/>
      <c r="O71" s="6"/>
    </row>
    <row r="72" spans="1:15" s="7" customFormat="1">
      <c r="A72" s="43"/>
      <c r="B72" s="43"/>
      <c r="C72" s="43"/>
      <c r="D72" s="43"/>
      <c r="E72" s="43"/>
      <c r="F72" s="43"/>
      <c r="G72" s="44"/>
      <c r="H72" s="45"/>
      <c r="I72" s="44"/>
      <c r="J72" s="220"/>
      <c r="K72" s="44"/>
      <c r="L72" s="43"/>
      <c r="M72" s="43"/>
      <c r="N72" s="46"/>
      <c r="O72" s="6"/>
    </row>
    <row r="73" spans="1:15" s="71" customFormat="1">
      <c r="A73" s="42" t="s">
        <v>2395</v>
      </c>
      <c r="B73" s="42" t="s">
        <v>2396</v>
      </c>
      <c r="C73" s="42" t="s">
        <v>2397</v>
      </c>
      <c r="D73" s="42" t="s">
        <v>2398</v>
      </c>
      <c r="E73" s="42" t="s">
        <v>266</v>
      </c>
      <c r="F73" s="42" t="s">
        <v>2</v>
      </c>
      <c r="G73" s="72">
        <v>13.99</v>
      </c>
      <c r="H73" s="73">
        <v>0.22</v>
      </c>
      <c r="I73" s="72">
        <f t="shared" ref="I73:I74" si="6">ROUND((G73*0.78),2)</f>
        <v>10.91</v>
      </c>
      <c r="J73" s="217"/>
      <c r="K73" s="72">
        <f t="shared" si="1"/>
        <v>0</v>
      </c>
      <c r="L73" s="42" t="s">
        <v>2386</v>
      </c>
      <c r="M73" s="42" t="s">
        <v>193</v>
      </c>
      <c r="N73" s="74" t="s">
        <v>82</v>
      </c>
      <c r="O73" s="6"/>
    </row>
    <row r="74" spans="1:15" s="71" customFormat="1">
      <c r="A74" s="42" t="s">
        <v>1302</v>
      </c>
      <c r="B74" s="42" t="s">
        <v>1303</v>
      </c>
      <c r="C74" s="42" t="s">
        <v>1304</v>
      </c>
      <c r="D74" s="42" t="s">
        <v>1305</v>
      </c>
      <c r="E74" s="42" t="s">
        <v>969</v>
      </c>
      <c r="F74" s="42" t="s">
        <v>2</v>
      </c>
      <c r="G74" s="72">
        <v>16.989999999999998</v>
      </c>
      <c r="H74" s="73">
        <v>0.22</v>
      </c>
      <c r="I74" s="72">
        <f t="shared" si="6"/>
        <v>13.25</v>
      </c>
      <c r="J74" s="217"/>
      <c r="K74" s="72">
        <f t="shared" si="1"/>
        <v>0</v>
      </c>
      <c r="L74" s="42" t="s">
        <v>105</v>
      </c>
      <c r="M74" s="42" t="s">
        <v>193</v>
      </c>
      <c r="N74" s="74" t="s">
        <v>64</v>
      </c>
      <c r="O74" s="6"/>
    </row>
    <row r="75" spans="1:15">
      <c r="A75" s="38"/>
      <c r="B75" s="38"/>
      <c r="C75" s="38"/>
      <c r="D75" s="38"/>
      <c r="E75" s="38"/>
      <c r="F75" s="38"/>
      <c r="G75" s="39"/>
      <c r="H75" s="40"/>
      <c r="I75" s="39"/>
      <c r="J75" s="218"/>
      <c r="K75" s="39"/>
      <c r="L75" s="42"/>
      <c r="M75" s="38"/>
      <c r="N75" s="41"/>
      <c r="O75" s="1"/>
    </row>
    <row r="76" spans="1:15">
      <c r="A76" s="29" t="s">
        <v>110</v>
      </c>
      <c r="B76" s="30"/>
      <c r="C76" s="30"/>
      <c r="D76" s="30"/>
      <c r="E76" s="30"/>
      <c r="F76" s="30"/>
      <c r="G76" s="31"/>
      <c r="H76" s="32"/>
      <c r="I76" s="33"/>
      <c r="J76" s="155"/>
      <c r="K76" s="31"/>
      <c r="L76" s="30"/>
      <c r="M76" s="30"/>
      <c r="N76" s="35"/>
      <c r="O76" s="1"/>
    </row>
    <row r="77" spans="1:15">
      <c r="A77" s="38"/>
      <c r="B77" s="38"/>
      <c r="C77" s="38"/>
      <c r="D77" s="38"/>
      <c r="E77" s="38"/>
      <c r="F77" s="38"/>
      <c r="G77" s="39"/>
      <c r="H77" s="40"/>
      <c r="I77" s="39"/>
      <c r="J77" s="218"/>
      <c r="K77" s="39"/>
      <c r="L77" s="42"/>
      <c r="M77" s="38"/>
      <c r="N77" s="41"/>
      <c r="O77" s="1"/>
    </row>
    <row r="78" spans="1:15" s="71" customFormat="1">
      <c r="A78" s="42" t="s">
        <v>2303</v>
      </c>
      <c r="B78" s="42" t="s">
        <v>2304</v>
      </c>
      <c r="C78" s="42" t="s">
        <v>2305</v>
      </c>
      <c r="D78" s="42" t="s">
        <v>2306</v>
      </c>
      <c r="E78" s="42" t="s">
        <v>223</v>
      </c>
      <c r="F78" s="42" t="s">
        <v>2</v>
      </c>
      <c r="G78" s="72">
        <v>13.99</v>
      </c>
      <c r="H78" s="73">
        <v>0.22</v>
      </c>
      <c r="I78" s="72">
        <f t="shared" ref="I78:I83" si="7">ROUND((G78*0.78),2)</f>
        <v>10.91</v>
      </c>
      <c r="J78" s="217"/>
      <c r="K78" s="72">
        <f t="shared" si="1"/>
        <v>0</v>
      </c>
      <c r="L78" s="42" t="s">
        <v>110</v>
      </c>
      <c r="M78" s="42" t="s">
        <v>193</v>
      </c>
      <c r="N78" s="74" t="s">
        <v>719</v>
      </c>
      <c r="O78" s="6"/>
    </row>
    <row r="79" spans="1:15" s="71" customFormat="1">
      <c r="A79" s="42" t="s">
        <v>2189</v>
      </c>
      <c r="B79" s="42" t="s">
        <v>2190</v>
      </c>
      <c r="C79" s="42" t="s">
        <v>2191</v>
      </c>
      <c r="D79" s="42" t="s">
        <v>2192</v>
      </c>
      <c r="E79" s="42" t="s">
        <v>1</v>
      </c>
      <c r="F79" s="42" t="s">
        <v>2</v>
      </c>
      <c r="G79" s="72">
        <v>13.99</v>
      </c>
      <c r="H79" s="73">
        <v>0.22</v>
      </c>
      <c r="I79" s="72">
        <f t="shared" si="7"/>
        <v>10.91</v>
      </c>
      <c r="J79" s="217"/>
      <c r="K79" s="72">
        <f t="shared" si="1"/>
        <v>0</v>
      </c>
      <c r="L79" s="42" t="s">
        <v>110</v>
      </c>
      <c r="M79" s="42" t="s">
        <v>289</v>
      </c>
      <c r="N79" s="74" t="s">
        <v>121</v>
      </c>
      <c r="O79" s="6"/>
    </row>
    <row r="80" spans="1:15" s="71" customFormat="1">
      <c r="A80" s="42" t="s">
        <v>2200</v>
      </c>
      <c r="B80" s="42" t="s">
        <v>2201</v>
      </c>
      <c r="C80" s="42" t="s">
        <v>2202</v>
      </c>
      <c r="D80" s="42" t="s">
        <v>2203</v>
      </c>
      <c r="E80" s="42" t="s">
        <v>2204</v>
      </c>
      <c r="F80" s="42" t="s">
        <v>2</v>
      </c>
      <c r="G80" s="72">
        <v>13.95</v>
      </c>
      <c r="H80" s="73">
        <v>0.22</v>
      </c>
      <c r="I80" s="72">
        <f t="shared" si="7"/>
        <v>10.88</v>
      </c>
      <c r="J80" s="217"/>
      <c r="K80" s="72">
        <f t="shared" si="1"/>
        <v>0</v>
      </c>
      <c r="L80" s="42" t="s">
        <v>110</v>
      </c>
      <c r="M80" s="42" t="s">
        <v>193</v>
      </c>
      <c r="N80" s="74" t="s">
        <v>328</v>
      </c>
      <c r="O80" s="6"/>
    </row>
    <row r="81" spans="1:15" s="71" customFormat="1">
      <c r="A81" s="42" t="s">
        <v>2236</v>
      </c>
      <c r="B81" s="42" t="s">
        <v>2237</v>
      </c>
      <c r="C81" s="42" t="s">
        <v>1087</v>
      </c>
      <c r="D81" s="42" t="s">
        <v>2238</v>
      </c>
      <c r="E81" s="42" t="s">
        <v>16</v>
      </c>
      <c r="F81" s="42" t="s">
        <v>2</v>
      </c>
      <c r="G81" s="72">
        <v>16.989999999999998</v>
      </c>
      <c r="H81" s="73">
        <v>0.22</v>
      </c>
      <c r="I81" s="72">
        <f t="shared" si="7"/>
        <v>13.25</v>
      </c>
      <c r="J81" s="217"/>
      <c r="K81" s="72">
        <f t="shared" si="1"/>
        <v>0</v>
      </c>
      <c r="L81" s="42" t="s">
        <v>110</v>
      </c>
      <c r="M81" s="42" t="s">
        <v>193</v>
      </c>
      <c r="N81" s="74" t="s">
        <v>24</v>
      </c>
      <c r="O81" s="6"/>
    </row>
    <row r="82" spans="1:15" s="71" customFormat="1">
      <c r="A82" s="42" t="s">
        <v>2250</v>
      </c>
      <c r="B82" s="42" t="s">
        <v>2249</v>
      </c>
      <c r="C82" s="42" t="s">
        <v>1180</v>
      </c>
      <c r="D82" s="42" t="s">
        <v>2251</v>
      </c>
      <c r="E82" s="42" t="s">
        <v>1182</v>
      </c>
      <c r="F82" s="42" t="s">
        <v>2</v>
      </c>
      <c r="G82" s="72">
        <v>13.99</v>
      </c>
      <c r="H82" s="73">
        <v>0.22</v>
      </c>
      <c r="I82" s="72">
        <f t="shared" si="7"/>
        <v>10.91</v>
      </c>
      <c r="J82" s="217"/>
      <c r="K82" s="72">
        <f t="shared" si="1"/>
        <v>0</v>
      </c>
      <c r="L82" s="42" t="s">
        <v>110</v>
      </c>
      <c r="M82" s="42" t="s">
        <v>193</v>
      </c>
      <c r="N82" s="74" t="s">
        <v>2252</v>
      </c>
      <c r="O82" s="6"/>
    </row>
    <row r="83" spans="1:15" s="71" customFormat="1">
      <c r="A83" s="42" t="s">
        <v>2197</v>
      </c>
      <c r="B83" s="42" t="s">
        <v>2198</v>
      </c>
      <c r="C83" s="42" t="s">
        <v>1390</v>
      </c>
      <c r="D83" s="42" t="s">
        <v>2199</v>
      </c>
      <c r="E83" s="42" t="s">
        <v>947</v>
      </c>
      <c r="F83" s="42" t="s">
        <v>2</v>
      </c>
      <c r="G83" s="72">
        <v>13.99</v>
      </c>
      <c r="H83" s="73">
        <v>0.22</v>
      </c>
      <c r="I83" s="72">
        <f t="shared" si="7"/>
        <v>10.91</v>
      </c>
      <c r="J83" s="217"/>
      <c r="K83" s="72">
        <f t="shared" si="1"/>
        <v>0</v>
      </c>
      <c r="L83" s="42" t="s">
        <v>110</v>
      </c>
      <c r="M83" s="42" t="s">
        <v>1193</v>
      </c>
      <c r="N83" s="74" t="s">
        <v>74</v>
      </c>
      <c r="O83" s="6"/>
    </row>
    <row r="84" spans="1:15">
      <c r="A84" s="38"/>
      <c r="B84" s="38"/>
      <c r="C84" s="38"/>
      <c r="D84" s="38"/>
      <c r="E84" s="38"/>
      <c r="F84" s="38"/>
      <c r="G84" s="39"/>
      <c r="H84" s="40"/>
      <c r="I84" s="39"/>
      <c r="J84" s="218"/>
      <c r="K84" s="39"/>
      <c r="L84" s="38"/>
      <c r="M84" s="38"/>
      <c r="N84" s="41"/>
      <c r="O84" s="1"/>
    </row>
    <row r="85" spans="1:15">
      <c r="A85" s="29" t="s">
        <v>3343</v>
      </c>
      <c r="B85" s="30"/>
      <c r="C85" s="30"/>
      <c r="D85" s="30"/>
      <c r="E85" s="30"/>
      <c r="F85" s="30"/>
      <c r="G85" s="31"/>
      <c r="H85" s="32"/>
      <c r="I85" s="33"/>
      <c r="J85" s="155"/>
      <c r="K85" s="31"/>
      <c r="L85" s="30"/>
      <c r="M85" s="30"/>
      <c r="N85" s="35"/>
      <c r="O85" s="1"/>
    </row>
    <row r="86" spans="1:15">
      <c r="A86" s="38"/>
      <c r="B86" s="38"/>
      <c r="C86" s="38"/>
      <c r="D86" s="38"/>
      <c r="E86" s="38"/>
      <c r="F86" s="38"/>
      <c r="G86" s="39"/>
      <c r="H86" s="40"/>
      <c r="I86" s="39"/>
      <c r="J86" s="218"/>
      <c r="K86" s="39"/>
      <c r="L86" s="38"/>
      <c r="M86" s="38"/>
      <c r="N86" s="41"/>
      <c r="O86" s="1"/>
    </row>
    <row r="87" spans="1:15" s="71" customFormat="1">
      <c r="A87" s="42" t="s">
        <v>586</v>
      </c>
      <c r="B87" s="42" t="s">
        <v>587</v>
      </c>
      <c r="C87" s="42" t="s">
        <v>588</v>
      </c>
      <c r="D87" s="42" t="s">
        <v>0</v>
      </c>
      <c r="E87" s="42" t="s">
        <v>151</v>
      </c>
      <c r="F87" s="42" t="s">
        <v>2</v>
      </c>
      <c r="G87" s="72">
        <v>18.989999999999998</v>
      </c>
      <c r="H87" s="73">
        <v>0.22</v>
      </c>
      <c r="I87" s="72">
        <f t="shared" ref="I87:I88" si="8">ROUND((G87*0.78),2)</f>
        <v>14.81</v>
      </c>
      <c r="J87" s="217"/>
      <c r="K87" s="72">
        <f t="shared" ref="K87:K132" si="9">J87*I87</f>
        <v>0</v>
      </c>
      <c r="L87" s="42" t="s">
        <v>120</v>
      </c>
      <c r="M87" s="42" t="s">
        <v>17</v>
      </c>
      <c r="N87" s="74" t="s">
        <v>30</v>
      </c>
      <c r="O87" s="6"/>
    </row>
    <row r="88" spans="1:15" s="71" customFormat="1">
      <c r="A88" s="42" t="s">
        <v>116</v>
      </c>
      <c r="B88" s="42" t="s">
        <v>117</v>
      </c>
      <c r="C88" s="42" t="s">
        <v>118</v>
      </c>
      <c r="D88" s="42" t="s">
        <v>0</v>
      </c>
      <c r="E88" s="42" t="s">
        <v>119</v>
      </c>
      <c r="F88" s="42" t="s">
        <v>2</v>
      </c>
      <c r="G88" s="72">
        <v>17.989999999999998</v>
      </c>
      <c r="H88" s="73">
        <v>0.22</v>
      </c>
      <c r="I88" s="72">
        <f t="shared" si="8"/>
        <v>14.03</v>
      </c>
      <c r="J88" s="217"/>
      <c r="K88" s="72">
        <f t="shared" si="9"/>
        <v>0</v>
      </c>
      <c r="L88" s="42" t="s">
        <v>120</v>
      </c>
      <c r="M88" s="42" t="s">
        <v>52</v>
      </c>
      <c r="N88" s="74" t="s">
        <v>121</v>
      </c>
      <c r="O88" s="6"/>
    </row>
    <row r="89" spans="1:15">
      <c r="A89" s="38"/>
      <c r="B89" s="38"/>
      <c r="C89" s="38"/>
      <c r="D89" s="38"/>
      <c r="E89" s="38"/>
      <c r="F89" s="38"/>
      <c r="G89" s="39"/>
      <c r="H89" s="40"/>
      <c r="I89" s="39"/>
      <c r="J89" s="218"/>
      <c r="K89" s="39"/>
      <c r="L89" s="38"/>
      <c r="M89" s="38"/>
      <c r="N89" s="41"/>
      <c r="O89" s="1"/>
    </row>
    <row r="90" spans="1:15">
      <c r="A90" s="29" t="s">
        <v>122</v>
      </c>
      <c r="B90" s="30"/>
      <c r="C90" s="30"/>
      <c r="D90" s="30"/>
      <c r="E90" s="30"/>
      <c r="F90" s="30"/>
      <c r="G90" s="31"/>
      <c r="H90" s="32"/>
      <c r="I90" s="33"/>
      <c r="J90" s="155"/>
      <c r="K90" s="31"/>
      <c r="L90" s="30"/>
      <c r="M90" s="30"/>
      <c r="N90" s="35"/>
      <c r="O90" s="1"/>
    </row>
    <row r="91" spans="1:15">
      <c r="A91" s="38"/>
      <c r="B91" s="38"/>
      <c r="C91" s="38"/>
      <c r="D91" s="38"/>
      <c r="E91" s="38"/>
      <c r="F91" s="38"/>
      <c r="G91" s="39"/>
      <c r="H91" s="40"/>
      <c r="I91" s="39"/>
      <c r="J91" s="218"/>
      <c r="K91" s="39"/>
      <c r="L91" s="38"/>
      <c r="M91" s="38"/>
      <c r="N91" s="41"/>
      <c r="O91" s="1"/>
    </row>
    <row r="92" spans="1:15" s="71" customFormat="1">
      <c r="A92" s="42" t="s">
        <v>2307</v>
      </c>
      <c r="B92" s="42" t="s">
        <v>2308</v>
      </c>
      <c r="C92" s="42" t="s">
        <v>2309</v>
      </c>
      <c r="D92" s="42" t="s">
        <v>2310</v>
      </c>
      <c r="E92" s="42" t="s">
        <v>99</v>
      </c>
      <c r="F92" s="42" t="s">
        <v>2</v>
      </c>
      <c r="G92" s="72">
        <v>17.989999999999998</v>
      </c>
      <c r="H92" s="73">
        <v>0.22</v>
      </c>
      <c r="I92" s="72">
        <f t="shared" ref="I92:I94" si="10">ROUND((G92*0.78),2)</f>
        <v>14.03</v>
      </c>
      <c r="J92" s="217"/>
      <c r="K92" s="72">
        <f t="shared" si="9"/>
        <v>0</v>
      </c>
      <c r="L92" s="42" t="s">
        <v>610</v>
      </c>
      <c r="M92" s="42" t="s">
        <v>193</v>
      </c>
      <c r="N92" s="74" t="s">
        <v>18</v>
      </c>
      <c r="O92" s="6"/>
    </row>
    <row r="93" spans="1:15" s="71" customFormat="1">
      <c r="A93" s="42" t="s">
        <v>2454</v>
      </c>
      <c r="B93" s="42" t="s">
        <v>2455</v>
      </c>
      <c r="C93" s="42" t="s">
        <v>1862</v>
      </c>
      <c r="D93" s="42" t="s">
        <v>2456</v>
      </c>
      <c r="E93" s="42" t="s">
        <v>10</v>
      </c>
      <c r="F93" s="42" t="s">
        <v>2</v>
      </c>
      <c r="G93" s="72">
        <v>17.989999999999998</v>
      </c>
      <c r="H93" s="73">
        <v>0.22</v>
      </c>
      <c r="I93" s="72">
        <f t="shared" si="10"/>
        <v>14.03</v>
      </c>
      <c r="J93" s="217"/>
      <c r="K93" s="72">
        <f t="shared" si="9"/>
        <v>0</v>
      </c>
      <c r="L93" s="42" t="s">
        <v>122</v>
      </c>
      <c r="M93" s="42" t="s">
        <v>193</v>
      </c>
      <c r="N93" s="74" t="s">
        <v>214</v>
      </c>
      <c r="O93" s="6"/>
    </row>
    <row r="94" spans="1:15" s="71" customFormat="1">
      <c r="A94" s="42" t="s">
        <v>2457</v>
      </c>
      <c r="B94" s="42" t="s">
        <v>2458</v>
      </c>
      <c r="C94" s="42" t="s">
        <v>2459</v>
      </c>
      <c r="D94" s="42" t="s">
        <v>2460</v>
      </c>
      <c r="E94" s="42" t="s">
        <v>223</v>
      </c>
      <c r="F94" s="42" t="s">
        <v>2</v>
      </c>
      <c r="G94" s="72">
        <v>16.989999999999998</v>
      </c>
      <c r="H94" s="73">
        <v>0.22</v>
      </c>
      <c r="I94" s="72">
        <f t="shared" si="10"/>
        <v>13.25</v>
      </c>
      <c r="J94" s="217"/>
      <c r="K94" s="72">
        <f t="shared" si="9"/>
        <v>0</v>
      </c>
      <c r="L94" s="42" t="s">
        <v>122</v>
      </c>
      <c r="M94" s="42" t="s">
        <v>193</v>
      </c>
      <c r="N94" s="74" t="s">
        <v>64</v>
      </c>
      <c r="O94" s="6"/>
    </row>
    <row r="95" spans="1:15">
      <c r="A95" s="38"/>
      <c r="B95" s="38"/>
      <c r="C95" s="38"/>
      <c r="D95" s="38"/>
      <c r="E95" s="38"/>
      <c r="F95" s="38"/>
      <c r="G95" s="39"/>
      <c r="H95" s="40"/>
      <c r="I95" s="39"/>
      <c r="J95" s="218"/>
      <c r="K95" s="39"/>
      <c r="L95" s="38"/>
      <c r="M95" s="38"/>
      <c r="N95" s="41"/>
      <c r="O95" s="1"/>
    </row>
    <row r="96" spans="1:15">
      <c r="A96" s="29" t="s">
        <v>3342</v>
      </c>
      <c r="B96" s="30"/>
      <c r="C96" s="30"/>
      <c r="D96" s="30"/>
      <c r="E96" s="30"/>
      <c r="F96" s="30"/>
      <c r="G96" s="31"/>
      <c r="H96" s="32"/>
      <c r="I96" s="33"/>
      <c r="J96" s="155"/>
      <c r="K96" s="31"/>
      <c r="L96" s="30"/>
      <c r="M96" s="30"/>
      <c r="N96" s="35"/>
      <c r="O96" s="1"/>
    </row>
    <row r="97" spans="1:15">
      <c r="A97" s="38"/>
      <c r="B97" s="38"/>
      <c r="C97" s="38"/>
      <c r="D97" s="38"/>
      <c r="E97" s="38"/>
      <c r="F97" s="38"/>
      <c r="G97" s="39"/>
      <c r="H97" s="40"/>
      <c r="I97" s="39"/>
      <c r="J97" s="218"/>
      <c r="K97" s="39"/>
      <c r="L97" s="38"/>
      <c r="M97" s="38"/>
      <c r="N97" s="41"/>
      <c r="O97" s="1"/>
    </row>
    <row r="98" spans="1:15" s="71" customFormat="1">
      <c r="A98" s="42" t="s">
        <v>128</v>
      </c>
      <c r="B98" s="42" t="s">
        <v>129</v>
      </c>
      <c r="C98" s="42" t="s">
        <v>130</v>
      </c>
      <c r="D98" s="42" t="s">
        <v>0</v>
      </c>
      <c r="E98" s="42" t="s">
        <v>131</v>
      </c>
      <c r="F98" s="42" t="s">
        <v>2</v>
      </c>
      <c r="G98" s="72">
        <v>17.989999999999998</v>
      </c>
      <c r="H98" s="73">
        <v>0.22</v>
      </c>
      <c r="I98" s="72">
        <f t="shared" ref="I98:I101" si="11">ROUND((G98*0.78),2)</f>
        <v>14.03</v>
      </c>
      <c r="J98" s="217"/>
      <c r="K98" s="72">
        <f t="shared" si="9"/>
        <v>0</v>
      </c>
      <c r="L98" s="42" t="s">
        <v>3305</v>
      </c>
      <c r="M98" s="42" t="s">
        <v>17</v>
      </c>
      <c r="N98" s="74" t="s">
        <v>132</v>
      </c>
      <c r="O98" s="6"/>
    </row>
    <row r="99" spans="1:15" s="71" customFormat="1">
      <c r="A99" s="42" t="s">
        <v>2527</v>
      </c>
      <c r="B99" s="42" t="s">
        <v>2528</v>
      </c>
      <c r="C99" s="42" t="s">
        <v>2529</v>
      </c>
      <c r="D99" s="42" t="s">
        <v>0</v>
      </c>
      <c r="E99" s="42" t="s">
        <v>947</v>
      </c>
      <c r="F99" s="42" t="s">
        <v>2</v>
      </c>
      <c r="G99" s="72">
        <v>17.989999999999998</v>
      </c>
      <c r="H99" s="73">
        <v>0.22</v>
      </c>
      <c r="I99" s="72">
        <f t="shared" si="11"/>
        <v>14.03</v>
      </c>
      <c r="J99" s="217"/>
      <c r="K99" s="72">
        <f t="shared" si="9"/>
        <v>0</v>
      </c>
      <c r="L99" s="42" t="s">
        <v>3285</v>
      </c>
      <c r="M99" s="42" t="s">
        <v>270</v>
      </c>
      <c r="N99" s="74" t="s">
        <v>82</v>
      </c>
      <c r="O99" s="6"/>
    </row>
    <row r="100" spans="1:15" s="71" customFormat="1">
      <c r="A100" s="42" t="s">
        <v>2813</v>
      </c>
      <c r="B100" s="42" t="s">
        <v>2814</v>
      </c>
      <c r="C100" s="42" t="s">
        <v>2815</v>
      </c>
      <c r="D100" s="42" t="s">
        <v>0</v>
      </c>
      <c r="E100" s="42" t="s">
        <v>266</v>
      </c>
      <c r="F100" s="42" t="s">
        <v>2</v>
      </c>
      <c r="G100" s="72">
        <v>16.989999999999998</v>
      </c>
      <c r="H100" s="73">
        <v>0.22</v>
      </c>
      <c r="I100" s="72">
        <f t="shared" si="11"/>
        <v>13.25</v>
      </c>
      <c r="J100" s="217"/>
      <c r="K100" s="72">
        <f t="shared" si="9"/>
        <v>0</v>
      </c>
      <c r="L100" s="42" t="s">
        <v>3332</v>
      </c>
      <c r="M100" s="42" t="s">
        <v>193</v>
      </c>
      <c r="N100" s="74" t="s">
        <v>82</v>
      </c>
      <c r="O100" s="6"/>
    </row>
    <row r="101" spans="1:15" s="71" customFormat="1">
      <c r="A101" s="42" t="s">
        <v>2542</v>
      </c>
      <c r="B101" s="42" t="s">
        <v>2543</v>
      </c>
      <c r="C101" s="42" t="s">
        <v>2544</v>
      </c>
      <c r="D101" s="42" t="s">
        <v>0</v>
      </c>
      <c r="E101" s="42" t="s">
        <v>86</v>
      </c>
      <c r="F101" s="42" t="s">
        <v>2</v>
      </c>
      <c r="G101" s="72">
        <v>18.989999999999998</v>
      </c>
      <c r="H101" s="73">
        <v>0.22</v>
      </c>
      <c r="I101" s="72">
        <f t="shared" si="11"/>
        <v>14.81</v>
      </c>
      <c r="J101" s="217"/>
      <c r="K101" s="72">
        <f t="shared" si="9"/>
        <v>0</v>
      </c>
      <c r="L101" s="42" t="s">
        <v>3287</v>
      </c>
      <c r="M101" s="42" t="s">
        <v>1003</v>
      </c>
      <c r="N101" s="74" t="s">
        <v>123</v>
      </c>
      <c r="O101" s="6"/>
    </row>
    <row r="102" spans="1:15">
      <c r="A102" s="38"/>
      <c r="B102" s="38"/>
      <c r="C102" s="38"/>
      <c r="D102" s="38"/>
      <c r="E102" s="38"/>
      <c r="F102" s="38"/>
      <c r="G102" s="39"/>
      <c r="H102" s="40"/>
      <c r="I102" s="39"/>
      <c r="J102" s="218"/>
      <c r="K102" s="39"/>
      <c r="L102" s="38"/>
      <c r="M102" s="38"/>
      <c r="N102" s="41"/>
      <c r="O102" s="1"/>
    </row>
    <row r="103" spans="1:15">
      <c r="A103" s="29" t="s">
        <v>3283</v>
      </c>
      <c r="B103" s="30"/>
      <c r="C103" s="30"/>
      <c r="D103" s="30"/>
      <c r="E103" s="30"/>
      <c r="F103" s="30"/>
      <c r="G103" s="31"/>
      <c r="H103" s="32"/>
      <c r="I103" s="33"/>
      <c r="J103" s="155"/>
      <c r="K103" s="31"/>
      <c r="L103" s="30"/>
      <c r="M103" s="30"/>
      <c r="N103" s="35"/>
      <c r="O103" s="1"/>
    </row>
    <row r="104" spans="1:15">
      <c r="A104" s="38"/>
      <c r="B104" s="38"/>
      <c r="C104" s="38"/>
      <c r="D104" s="38"/>
      <c r="E104" s="38"/>
      <c r="F104" s="38"/>
      <c r="G104" s="39"/>
      <c r="H104" s="40"/>
      <c r="I104" s="39"/>
      <c r="J104" s="218"/>
      <c r="K104" s="39"/>
      <c r="L104" s="38"/>
      <c r="M104" s="38"/>
      <c r="N104" s="41"/>
      <c r="O104" s="1"/>
    </row>
    <row r="105" spans="1:15" s="71" customFormat="1">
      <c r="A105" s="42" t="s">
        <v>160</v>
      </c>
      <c r="B105" s="42" t="s">
        <v>161</v>
      </c>
      <c r="C105" s="42" t="s">
        <v>162</v>
      </c>
      <c r="D105" s="42" t="s">
        <v>163</v>
      </c>
      <c r="E105" s="42" t="s">
        <v>10</v>
      </c>
      <c r="F105" s="42" t="s">
        <v>2</v>
      </c>
      <c r="G105" s="72">
        <v>18.989999999999998</v>
      </c>
      <c r="H105" s="73">
        <v>0.22</v>
      </c>
      <c r="I105" s="72">
        <f t="shared" ref="I105:I106" si="12">ROUND((G105*0.78),2)</f>
        <v>14.81</v>
      </c>
      <c r="J105" s="217"/>
      <c r="K105" s="72">
        <f t="shared" si="9"/>
        <v>0</v>
      </c>
      <c r="L105" s="42" t="s">
        <v>155</v>
      </c>
      <c r="M105" s="42" t="s">
        <v>11</v>
      </c>
      <c r="N105" s="74" t="s">
        <v>92</v>
      </c>
      <c r="O105" s="6"/>
    </row>
    <row r="106" spans="1:15" s="71" customFormat="1">
      <c r="A106" s="42" t="s">
        <v>778</v>
      </c>
      <c r="B106" s="42" t="s">
        <v>779</v>
      </c>
      <c r="C106" s="42" t="s">
        <v>780</v>
      </c>
      <c r="D106" s="42" t="s">
        <v>781</v>
      </c>
      <c r="E106" s="42" t="s">
        <v>159</v>
      </c>
      <c r="F106" s="42" t="s">
        <v>2</v>
      </c>
      <c r="G106" s="72">
        <v>18.989999999999998</v>
      </c>
      <c r="H106" s="73">
        <v>0.22</v>
      </c>
      <c r="I106" s="72">
        <f t="shared" si="12"/>
        <v>14.81</v>
      </c>
      <c r="J106" s="217"/>
      <c r="K106" s="72">
        <f t="shared" si="9"/>
        <v>0</v>
      </c>
      <c r="L106" s="42" t="s">
        <v>155</v>
      </c>
      <c r="M106" s="42" t="s">
        <v>17</v>
      </c>
      <c r="N106" s="74" t="s">
        <v>164</v>
      </c>
      <c r="O106" s="6"/>
    </row>
    <row r="107" spans="1:15">
      <c r="A107" s="38"/>
      <c r="B107" s="38"/>
      <c r="C107" s="38"/>
      <c r="D107" s="38"/>
      <c r="E107" s="38"/>
      <c r="F107" s="38"/>
      <c r="G107" s="39"/>
      <c r="H107" s="40"/>
      <c r="I107" s="39"/>
      <c r="J107" s="218"/>
      <c r="K107" s="39"/>
      <c r="L107" s="38"/>
      <c r="M107" s="38"/>
      <c r="N107" s="41"/>
      <c r="O107" s="1"/>
    </row>
    <row r="108" spans="1:15">
      <c r="A108" s="29" t="s">
        <v>3282</v>
      </c>
      <c r="B108" s="30"/>
      <c r="C108" s="30"/>
      <c r="D108" s="30"/>
      <c r="E108" s="30"/>
      <c r="F108" s="30"/>
      <c r="G108" s="31"/>
      <c r="H108" s="32"/>
      <c r="I108" s="33"/>
      <c r="J108" s="155"/>
      <c r="K108" s="31"/>
      <c r="L108" s="30"/>
      <c r="M108" s="30"/>
      <c r="N108" s="35"/>
      <c r="O108" s="1"/>
    </row>
    <row r="109" spans="1:15">
      <c r="A109" s="38"/>
      <c r="B109" s="42"/>
      <c r="C109" s="38"/>
      <c r="D109" s="38"/>
      <c r="E109" s="38"/>
      <c r="F109" s="38"/>
      <c r="G109" s="39"/>
      <c r="H109" s="40"/>
      <c r="I109" s="39"/>
      <c r="J109" s="218"/>
      <c r="K109" s="39"/>
      <c r="L109" s="38"/>
      <c r="M109" s="38"/>
      <c r="N109" s="41"/>
      <c r="O109" s="1"/>
    </row>
    <row r="110" spans="1:15" s="71" customFormat="1">
      <c r="A110" s="42" t="s">
        <v>2871</v>
      </c>
      <c r="B110" s="42" t="s">
        <v>2872</v>
      </c>
      <c r="C110" s="42" t="s">
        <v>2873</v>
      </c>
      <c r="D110" s="42" t="s">
        <v>0</v>
      </c>
      <c r="E110" s="42" t="s">
        <v>109</v>
      </c>
      <c r="F110" s="42" t="s">
        <v>2</v>
      </c>
      <c r="G110" s="72">
        <v>16.989999999999998</v>
      </c>
      <c r="H110" s="73">
        <v>0.22</v>
      </c>
      <c r="I110" s="72">
        <f t="shared" ref="I110:I125" si="13">ROUND((G110*0.78),2)</f>
        <v>13.25</v>
      </c>
      <c r="J110" s="217"/>
      <c r="K110" s="72">
        <f t="shared" si="9"/>
        <v>0</v>
      </c>
      <c r="L110" s="42" t="s">
        <v>3219</v>
      </c>
      <c r="M110" s="42" t="s">
        <v>100</v>
      </c>
      <c r="N110" s="74" t="s">
        <v>111</v>
      </c>
      <c r="O110" s="6"/>
    </row>
    <row r="111" spans="1:15" s="71" customFormat="1">
      <c r="A111" s="42" t="s">
        <v>176</v>
      </c>
      <c r="B111" s="42" t="s">
        <v>177</v>
      </c>
      <c r="C111" s="42" t="s">
        <v>178</v>
      </c>
      <c r="D111" s="42" t="s">
        <v>0</v>
      </c>
      <c r="E111" s="42" t="s">
        <v>179</v>
      </c>
      <c r="F111" s="42" t="s">
        <v>2</v>
      </c>
      <c r="G111" s="72">
        <v>17.989999999999998</v>
      </c>
      <c r="H111" s="73">
        <v>0.22</v>
      </c>
      <c r="I111" s="72">
        <f t="shared" si="13"/>
        <v>14.03</v>
      </c>
      <c r="J111" s="217"/>
      <c r="K111" s="72">
        <f t="shared" si="9"/>
        <v>0</v>
      </c>
      <c r="L111" s="42" t="s">
        <v>3279</v>
      </c>
      <c r="M111" s="42" t="s">
        <v>17</v>
      </c>
      <c r="N111" s="74" t="s">
        <v>64</v>
      </c>
      <c r="O111" s="6"/>
    </row>
    <row r="112" spans="1:15" s="71" customFormat="1">
      <c r="A112" s="42" t="s">
        <v>3136</v>
      </c>
      <c r="B112" s="42" t="s">
        <v>3137</v>
      </c>
      <c r="C112" s="42" t="s">
        <v>3138</v>
      </c>
      <c r="D112" s="42" t="s">
        <v>0</v>
      </c>
      <c r="E112" s="42" t="s">
        <v>16</v>
      </c>
      <c r="F112" s="42" t="s">
        <v>2</v>
      </c>
      <c r="G112" s="72">
        <v>16.989999999999998</v>
      </c>
      <c r="H112" s="73">
        <v>0.22</v>
      </c>
      <c r="I112" s="72">
        <f t="shared" si="13"/>
        <v>13.25</v>
      </c>
      <c r="J112" s="217"/>
      <c r="K112" s="72">
        <f t="shared" si="9"/>
        <v>0</v>
      </c>
      <c r="L112" s="42" t="s">
        <v>3279</v>
      </c>
      <c r="M112" s="42" t="s">
        <v>1101</v>
      </c>
      <c r="N112" s="74" t="s">
        <v>24</v>
      </c>
      <c r="O112" s="6"/>
    </row>
    <row r="113" spans="1:15" s="71" customFormat="1">
      <c r="A113" s="42" t="s">
        <v>2957</v>
      </c>
      <c r="B113" s="42" t="s">
        <v>2958</v>
      </c>
      <c r="C113" s="42" t="s">
        <v>2959</v>
      </c>
      <c r="D113" s="42" t="s">
        <v>0</v>
      </c>
      <c r="E113" s="42" t="s">
        <v>10</v>
      </c>
      <c r="F113" s="42" t="s">
        <v>2</v>
      </c>
      <c r="G113" s="72">
        <v>16.989999999999998</v>
      </c>
      <c r="H113" s="73">
        <v>0.22</v>
      </c>
      <c r="I113" s="72">
        <f t="shared" si="13"/>
        <v>13.25</v>
      </c>
      <c r="J113" s="217"/>
      <c r="K113" s="72">
        <f t="shared" si="9"/>
        <v>0</v>
      </c>
      <c r="L113" s="42" t="s">
        <v>3271</v>
      </c>
      <c r="M113" s="42" t="s">
        <v>193</v>
      </c>
      <c r="N113" s="74" t="s">
        <v>405</v>
      </c>
      <c r="O113" s="6"/>
    </row>
    <row r="114" spans="1:15" s="71" customFormat="1">
      <c r="A114" s="42" t="s">
        <v>2841</v>
      </c>
      <c r="B114" s="42" t="s">
        <v>2842</v>
      </c>
      <c r="C114" s="42" t="s">
        <v>2524</v>
      </c>
      <c r="D114" s="42" t="s">
        <v>0</v>
      </c>
      <c r="E114" s="42" t="s">
        <v>197</v>
      </c>
      <c r="F114" s="42" t="s">
        <v>2</v>
      </c>
      <c r="G114" s="72">
        <v>16.989999999999998</v>
      </c>
      <c r="H114" s="73">
        <v>0.22</v>
      </c>
      <c r="I114" s="72">
        <f t="shared" si="13"/>
        <v>13.25</v>
      </c>
      <c r="J114" s="217"/>
      <c r="K114" s="72">
        <f t="shared" si="9"/>
        <v>0</v>
      </c>
      <c r="L114" s="42" t="s">
        <v>3213</v>
      </c>
      <c r="M114" s="42" t="s">
        <v>100</v>
      </c>
      <c r="N114" s="74" t="s">
        <v>405</v>
      </c>
      <c r="O114" s="6"/>
    </row>
    <row r="115" spans="1:15" s="71" customFormat="1">
      <c r="A115" s="42" t="s">
        <v>1592</v>
      </c>
      <c r="B115" s="42" t="s">
        <v>1593</v>
      </c>
      <c r="C115" s="42" t="s">
        <v>1594</v>
      </c>
      <c r="D115" s="42" t="s">
        <v>1595</v>
      </c>
      <c r="E115" s="42" t="s">
        <v>159</v>
      </c>
      <c r="F115" s="42" t="s">
        <v>2</v>
      </c>
      <c r="G115" s="72">
        <v>16.989999999999998</v>
      </c>
      <c r="H115" s="73">
        <v>0.22</v>
      </c>
      <c r="I115" s="72">
        <f t="shared" si="13"/>
        <v>13.25</v>
      </c>
      <c r="J115" s="217"/>
      <c r="K115" s="72">
        <f t="shared" si="9"/>
        <v>0</v>
      </c>
      <c r="L115" s="42" t="s">
        <v>383</v>
      </c>
      <c r="M115" s="42" t="s">
        <v>270</v>
      </c>
      <c r="N115" s="74" t="s">
        <v>101</v>
      </c>
      <c r="O115" s="6"/>
    </row>
    <row r="116" spans="1:15" s="71" customFormat="1">
      <c r="A116" s="42" t="s">
        <v>2967</v>
      </c>
      <c r="B116" s="42" t="s">
        <v>2968</v>
      </c>
      <c r="C116" s="42" t="s">
        <v>2969</v>
      </c>
      <c r="D116" s="42" t="s">
        <v>0</v>
      </c>
      <c r="E116" s="42" t="s">
        <v>969</v>
      </c>
      <c r="F116" s="42" t="s">
        <v>2</v>
      </c>
      <c r="G116" s="72">
        <v>16.989999999999998</v>
      </c>
      <c r="H116" s="73">
        <v>0.22</v>
      </c>
      <c r="I116" s="72">
        <f t="shared" si="13"/>
        <v>13.25</v>
      </c>
      <c r="J116" s="217"/>
      <c r="K116" s="72">
        <f t="shared" si="9"/>
        <v>0</v>
      </c>
      <c r="L116" s="42" t="s">
        <v>3273</v>
      </c>
      <c r="M116" s="42" t="s">
        <v>100</v>
      </c>
      <c r="N116" s="74" t="s">
        <v>101</v>
      </c>
      <c r="O116" s="6"/>
    </row>
    <row r="117" spans="1:15" s="71" customFormat="1">
      <c r="A117" s="42" t="s">
        <v>3139</v>
      </c>
      <c r="B117" s="42" t="s">
        <v>3140</v>
      </c>
      <c r="C117" s="42" t="s">
        <v>3141</v>
      </c>
      <c r="D117" s="42" t="s">
        <v>0</v>
      </c>
      <c r="E117" s="42" t="s">
        <v>109</v>
      </c>
      <c r="F117" s="42" t="s">
        <v>2</v>
      </c>
      <c r="G117" s="72">
        <v>16.989999999999998</v>
      </c>
      <c r="H117" s="73">
        <v>0.22</v>
      </c>
      <c r="I117" s="72">
        <f t="shared" si="13"/>
        <v>13.25</v>
      </c>
      <c r="J117" s="217"/>
      <c r="K117" s="72">
        <f t="shared" si="9"/>
        <v>0</v>
      </c>
      <c r="L117" s="42" t="s">
        <v>3280</v>
      </c>
      <c r="M117" s="42" t="s">
        <v>193</v>
      </c>
      <c r="N117" s="74" t="s">
        <v>53</v>
      </c>
      <c r="O117" s="6"/>
    </row>
    <row r="118" spans="1:15" s="71" customFormat="1">
      <c r="A118" s="42" t="s">
        <v>3038</v>
      </c>
      <c r="B118" s="42" t="s">
        <v>3039</v>
      </c>
      <c r="C118" s="42" t="s">
        <v>3040</v>
      </c>
      <c r="D118" s="42" t="s">
        <v>0</v>
      </c>
      <c r="E118" s="42" t="s">
        <v>202</v>
      </c>
      <c r="F118" s="42" t="s">
        <v>2</v>
      </c>
      <c r="G118" s="72">
        <v>16.989999999999998</v>
      </c>
      <c r="H118" s="73">
        <v>0.22</v>
      </c>
      <c r="I118" s="72">
        <f t="shared" si="13"/>
        <v>13.25</v>
      </c>
      <c r="J118" s="217"/>
      <c r="K118" s="72">
        <f t="shared" si="9"/>
        <v>0</v>
      </c>
      <c r="L118" s="42" t="s">
        <v>3237</v>
      </c>
      <c r="M118" s="42" t="s">
        <v>193</v>
      </c>
      <c r="N118" s="74" t="s">
        <v>36</v>
      </c>
      <c r="O118" s="6"/>
    </row>
    <row r="119" spans="1:15" s="71" customFormat="1">
      <c r="A119" s="42" t="s">
        <v>2991</v>
      </c>
      <c r="B119" s="42" t="s">
        <v>2992</v>
      </c>
      <c r="C119" s="42" t="s">
        <v>2743</v>
      </c>
      <c r="D119" s="42" t="s">
        <v>0</v>
      </c>
      <c r="E119" s="42" t="s">
        <v>2993</v>
      </c>
      <c r="F119" s="42" t="s">
        <v>2</v>
      </c>
      <c r="G119" s="72">
        <v>16.95</v>
      </c>
      <c r="H119" s="73">
        <v>0.22</v>
      </c>
      <c r="I119" s="72">
        <f t="shared" si="13"/>
        <v>13.22</v>
      </c>
      <c r="J119" s="217"/>
      <c r="K119" s="72">
        <f t="shared" si="9"/>
        <v>0</v>
      </c>
      <c r="L119" s="42" t="s">
        <v>3270</v>
      </c>
      <c r="M119" s="42" t="s">
        <v>193</v>
      </c>
      <c r="N119" s="74" t="s">
        <v>123</v>
      </c>
      <c r="O119" s="6"/>
    </row>
    <row r="120" spans="1:15" s="71" customFormat="1">
      <c r="A120" s="42" t="s">
        <v>2960</v>
      </c>
      <c r="B120" s="42" t="s">
        <v>2961</v>
      </c>
      <c r="C120" s="42" t="s">
        <v>2962</v>
      </c>
      <c r="D120" s="42" t="s">
        <v>0</v>
      </c>
      <c r="E120" s="42" t="s">
        <v>165</v>
      </c>
      <c r="F120" s="42" t="s">
        <v>2</v>
      </c>
      <c r="G120" s="72">
        <v>16.989999999999998</v>
      </c>
      <c r="H120" s="73">
        <v>0.22</v>
      </c>
      <c r="I120" s="72">
        <f t="shared" si="13"/>
        <v>13.25</v>
      </c>
      <c r="J120" s="217"/>
      <c r="K120" s="72">
        <f t="shared" si="9"/>
        <v>0</v>
      </c>
      <c r="L120" s="42" t="s">
        <v>3236</v>
      </c>
      <c r="M120" s="42" t="s">
        <v>193</v>
      </c>
      <c r="N120" s="74" t="s">
        <v>36</v>
      </c>
      <c r="O120" s="6"/>
    </row>
    <row r="121" spans="1:15" s="71" customFormat="1">
      <c r="A121" s="42" t="s">
        <v>1571</v>
      </c>
      <c r="B121" s="42" t="s">
        <v>1572</v>
      </c>
      <c r="C121" s="42" t="s">
        <v>1573</v>
      </c>
      <c r="D121" s="42" t="s">
        <v>0</v>
      </c>
      <c r="E121" s="42" t="s">
        <v>109</v>
      </c>
      <c r="F121" s="42" t="s">
        <v>2</v>
      </c>
      <c r="G121" s="72">
        <v>16.989999999999998</v>
      </c>
      <c r="H121" s="73">
        <v>0.22</v>
      </c>
      <c r="I121" s="72">
        <f t="shared" si="13"/>
        <v>13.25</v>
      </c>
      <c r="J121" s="217"/>
      <c r="K121" s="72">
        <f t="shared" si="9"/>
        <v>0</v>
      </c>
      <c r="L121" s="42" t="s">
        <v>383</v>
      </c>
      <c r="M121" s="42" t="s">
        <v>289</v>
      </c>
      <c r="N121" s="74" t="s">
        <v>214</v>
      </c>
      <c r="O121" s="6"/>
    </row>
    <row r="122" spans="1:15" s="71" customFormat="1">
      <c r="A122" s="42" t="s">
        <v>3021</v>
      </c>
      <c r="B122" s="42" t="s">
        <v>3022</v>
      </c>
      <c r="C122" s="42" t="s">
        <v>3023</v>
      </c>
      <c r="D122" s="42" t="s">
        <v>0</v>
      </c>
      <c r="E122" s="42" t="s">
        <v>1290</v>
      </c>
      <c r="F122" s="42" t="s">
        <v>2</v>
      </c>
      <c r="G122" s="72">
        <v>16.989999999999998</v>
      </c>
      <c r="H122" s="73">
        <v>0.22</v>
      </c>
      <c r="I122" s="72">
        <f t="shared" si="13"/>
        <v>13.25</v>
      </c>
      <c r="J122" s="217"/>
      <c r="K122" s="72">
        <f t="shared" si="9"/>
        <v>0</v>
      </c>
      <c r="L122" s="42" t="s">
        <v>3233</v>
      </c>
      <c r="M122" s="42" t="s">
        <v>100</v>
      </c>
      <c r="N122" s="74" t="s">
        <v>101</v>
      </c>
      <c r="O122" s="6"/>
    </row>
    <row r="123" spans="1:15" s="71" customFormat="1">
      <c r="A123" s="42" t="s">
        <v>803</v>
      </c>
      <c r="B123" s="42" t="s">
        <v>804</v>
      </c>
      <c r="C123" s="42" t="s">
        <v>805</v>
      </c>
      <c r="D123" s="42" t="s">
        <v>0</v>
      </c>
      <c r="E123" s="42" t="s">
        <v>16</v>
      </c>
      <c r="F123" s="42" t="s">
        <v>2</v>
      </c>
      <c r="G123" s="72">
        <v>17.989999999999998</v>
      </c>
      <c r="H123" s="73">
        <v>0.22</v>
      </c>
      <c r="I123" s="72">
        <f t="shared" si="13"/>
        <v>14.03</v>
      </c>
      <c r="J123" s="217"/>
      <c r="K123" s="72">
        <f t="shared" si="9"/>
        <v>0</v>
      </c>
      <c r="L123" s="42" t="s">
        <v>3235</v>
      </c>
      <c r="M123" s="42" t="s">
        <v>17</v>
      </c>
      <c r="N123" s="74" t="s">
        <v>24</v>
      </c>
      <c r="O123" s="6"/>
    </row>
    <row r="124" spans="1:15" s="71" customFormat="1">
      <c r="A124" s="42" t="s">
        <v>3009</v>
      </c>
      <c r="B124" s="42" t="s">
        <v>3010</v>
      </c>
      <c r="C124" s="42" t="s">
        <v>3011</v>
      </c>
      <c r="D124" s="42" t="s">
        <v>0</v>
      </c>
      <c r="E124" s="42" t="s">
        <v>29</v>
      </c>
      <c r="F124" s="42" t="s">
        <v>2</v>
      </c>
      <c r="G124" s="72">
        <v>16.989999999999998</v>
      </c>
      <c r="H124" s="73">
        <v>0.22</v>
      </c>
      <c r="I124" s="72">
        <f t="shared" si="13"/>
        <v>13.25</v>
      </c>
      <c r="J124" s="217"/>
      <c r="K124" s="72">
        <f t="shared" si="9"/>
        <v>0</v>
      </c>
      <c r="L124" s="42" t="s">
        <v>3236</v>
      </c>
      <c r="M124" s="42" t="s">
        <v>289</v>
      </c>
      <c r="N124" s="74" t="s">
        <v>167</v>
      </c>
      <c r="O124" s="6"/>
    </row>
    <row r="125" spans="1:15" s="71" customFormat="1">
      <c r="A125" s="42" t="s">
        <v>2861</v>
      </c>
      <c r="B125" s="42" t="s">
        <v>2862</v>
      </c>
      <c r="C125" s="42" t="s">
        <v>2863</v>
      </c>
      <c r="D125" s="42" t="s">
        <v>0</v>
      </c>
      <c r="E125" s="42" t="s">
        <v>165</v>
      </c>
      <c r="F125" s="42" t="s">
        <v>2</v>
      </c>
      <c r="G125" s="72">
        <v>16.989999999999998</v>
      </c>
      <c r="H125" s="73">
        <v>0.22</v>
      </c>
      <c r="I125" s="72">
        <f t="shared" si="13"/>
        <v>13.25</v>
      </c>
      <c r="J125" s="217"/>
      <c r="K125" s="72">
        <f t="shared" si="9"/>
        <v>0</v>
      </c>
      <c r="L125" s="42" t="s">
        <v>3218</v>
      </c>
      <c r="M125" s="42" t="s">
        <v>193</v>
      </c>
      <c r="N125" s="74" t="s">
        <v>433</v>
      </c>
      <c r="O125" s="6"/>
    </row>
    <row r="126" spans="1:15" s="7" customFormat="1">
      <c r="A126" s="43"/>
      <c r="B126" s="43"/>
      <c r="C126" s="43"/>
      <c r="D126" s="43"/>
      <c r="E126" s="43"/>
      <c r="F126" s="43"/>
      <c r="G126" s="44"/>
      <c r="H126" s="45"/>
      <c r="I126" s="44"/>
      <c r="J126" s="220"/>
      <c r="K126" s="44"/>
      <c r="L126" s="43"/>
      <c r="M126" s="43"/>
      <c r="N126" s="46"/>
      <c r="O126" s="6"/>
    </row>
    <row r="127" spans="1:15" s="7" customFormat="1">
      <c r="A127" s="29" t="s">
        <v>3269</v>
      </c>
      <c r="B127" s="30"/>
      <c r="C127" s="30"/>
      <c r="D127" s="30"/>
      <c r="E127" s="30"/>
      <c r="F127" s="30"/>
      <c r="G127" s="31"/>
      <c r="H127" s="32"/>
      <c r="I127" s="33"/>
      <c r="J127" s="155"/>
      <c r="K127" s="31"/>
      <c r="L127" s="30"/>
      <c r="M127" s="30"/>
      <c r="N127" s="35"/>
      <c r="O127" s="6"/>
    </row>
    <row r="128" spans="1:15" s="7" customFormat="1">
      <c r="A128" s="43"/>
      <c r="B128" s="43"/>
      <c r="C128" s="43"/>
      <c r="D128" s="43"/>
      <c r="E128" s="43"/>
      <c r="F128" s="43"/>
      <c r="G128" s="44"/>
      <c r="H128" s="45"/>
      <c r="I128" s="44"/>
      <c r="J128" s="220"/>
      <c r="K128" s="44"/>
      <c r="L128" s="43"/>
      <c r="M128" s="43"/>
      <c r="N128" s="46"/>
      <c r="O128" s="6"/>
    </row>
    <row r="129" spans="1:15" s="71" customFormat="1">
      <c r="A129" s="42" t="s">
        <v>2056</v>
      </c>
      <c r="B129" s="42" t="s">
        <v>2057</v>
      </c>
      <c r="C129" s="42" t="s">
        <v>1294</v>
      </c>
      <c r="D129" s="42" t="s">
        <v>0</v>
      </c>
      <c r="E129" s="42" t="s">
        <v>10</v>
      </c>
      <c r="F129" s="42" t="s">
        <v>2</v>
      </c>
      <c r="G129" s="72">
        <v>16.989999999999998</v>
      </c>
      <c r="H129" s="73">
        <v>0.22</v>
      </c>
      <c r="I129" s="72">
        <f t="shared" ref="I129:I132" si="14">ROUND((G129*0.78),2)</f>
        <v>13.25</v>
      </c>
      <c r="J129" s="217"/>
      <c r="K129" s="72">
        <f t="shared" si="9"/>
        <v>0</v>
      </c>
      <c r="L129" s="42" t="s">
        <v>87</v>
      </c>
      <c r="M129" s="42" t="s">
        <v>193</v>
      </c>
      <c r="N129" s="74" t="s">
        <v>24</v>
      </c>
      <c r="O129" s="6"/>
    </row>
    <row r="130" spans="1:15" s="71" customFormat="1">
      <c r="A130" s="42" t="s">
        <v>3152</v>
      </c>
      <c r="B130" s="42" t="s">
        <v>3153</v>
      </c>
      <c r="C130" s="42" t="s">
        <v>2055</v>
      </c>
      <c r="D130" s="42" t="s">
        <v>3154</v>
      </c>
      <c r="E130" s="42" t="s">
        <v>159</v>
      </c>
      <c r="F130" s="42" t="s">
        <v>2</v>
      </c>
      <c r="G130" s="72">
        <v>16.989999999999998</v>
      </c>
      <c r="H130" s="73">
        <v>0.22</v>
      </c>
      <c r="I130" s="72">
        <f t="shared" si="14"/>
        <v>13.25</v>
      </c>
      <c r="J130" s="217"/>
      <c r="K130" s="72">
        <f t="shared" si="9"/>
        <v>0</v>
      </c>
      <c r="L130" s="42" t="s">
        <v>833</v>
      </c>
      <c r="M130" s="42" t="s">
        <v>193</v>
      </c>
      <c r="N130" s="74" t="s">
        <v>552</v>
      </c>
      <c r="O130" s="6"/>
    </row>
    <row r="131" spans="1:15" s="71" customFormat="1">
      <c r="A131" s="42" t="s">
        <v>2053</v>
      </c>
      <c r="B131" s="42" t="s">
        <v>2054</v>
      </c>
      <c r="C131" s="42" t="s">
        <v>2055</v>
      </c>
      <c r="D131" s="42" t="s">
        <v>0</v>
      </c>
      <c r="E131" s="42" t="s">
        <v>202</v>
      </c>
      <c r="F131" s="42" t="s">
        <v>2</v>
      </c>
      <c r="G131" s="72">
        <v>17.989999999999998</v>
      </c>
      <c r="H131" s="73">
        <v>0.22</v>
      </c>
      <c r="I131" s="72">
        <f t="shared" si="14"/>
        <v>14.03</v>
      </c>
      <c r="J131" s="217"/>
      <c r="K131" s="72">
        <f t="shared" si="9"/>
        <v>0</v>
      </c>
      <c r="L131" s="42" t="s">
        <v>87</v>
      </c>
      <c r="M131" s="42" t="s">
        <v>100</v>
      </c>
      <c r="N131" s="74" t="s">
        <v>64</v>
      </c>
      <c r="O131" s="6"/>
    </row>
    <row r="132" spans="1:15" s="71" customFormat="1">
      <c r="A132" s="42" t="s">
        <v>2058</v>
      </c>
      <c r="B132" s="42" t="s">
        <v>2059</v>
      </c>
      <c r="C132" s="42" t="s">
        <v>2060</v>
      </c>
      <c r="D132" s="42" t="s">
        <v>0</v>
      </c>
      <c r="E132" s="42" t="s">
        <v>2061</v>
      </c>
      <c r="F132" s="42" t="s">
        <v>2</v>
      </c>
      <c r="G132" s="72">
        <v>17.989999999999998</v>
      </c>
      <c r="H132" s="73">
        <v>0.22</v>
      </c>
      <c r="I132" s="72">
        <f t="shared" si="14"/>
        <v>14.03</v>
      </c>
      <c r="J132" s="217"/>
      <c r="K132" s="72">
        <f t="shared" si="9"/>
        <v>0</v>
      </c>
      <c r="L132" s="42" t="s">
        <v>87</v>
      </c>
      <c r="M132" s="42" t="s">
        <v>2062</v>
      </c>
      <c r="N132" s="74" t="s">
        <v>40</v>
      </c>
      <c r="O132" s="6"/>
    </row>
    <row r="133" spans="1:15">
      <c r="A133" s="1"/>
      <c r="B133" s="1"/>
      <c r="C133" s="1"/>
      <c r="D133" s="1"/>
      <c r="E133" s="1"/>
      <c r="F133" s="1"/>
      <c r="G133" s="2"/>
      <c r="H133" s="3"/>
      <c r="I133" s="2"/>
      <c r="J133" s="4"/>
      <c r="K133" s="2"/>
      <c r="L133" s="1"/>
      <c r="M133" s="1"/>
      <c r="N133" s="5"/>
      <c r="O133" s="1"/>
    </row>
    <row r="134" spans="1:15">
      <c r="A134" s="1"/>
      <c r="B134" s="1"/>
      <c r="C134" s="1"/>
      <c r="D134" s="1"/>
      <c r="E134" s="1"/>
      <c r="F134" s="1"/>
      <c r="G134" s="2"/>
      <c r="H134" s="3"/>
      <c r="I134" s="2">
        <f>SUM(I15:I133)</f>
        <v>1009.2599999999993</v>
      </c>
      <c r="J134" s="4">
        <f>SUM(J15:J133)</f>
        <v>0</v>
      </c>
      <c r="K134" s="2"/>
      <c r="L134" s="1"/>
      <c r="M134" s="1"/>
      <c r="N134" s="5"/>
      <c r="O134" s="1"/>
    </row>
    <row r="135" spans="1:15">
      <c r="A135" s="1"/>
      <c r="B135" s="1"/>
      <c r="C135" s="1"/>
      <c r="D135" s="1"/>
      <c r="E135" s="1"/>
      <c r="F135" s="1"/>
      <c r="G135" s="2"/>
      <c r="H135" s="3"/>
      <c r="I135" s="2"/>
      <c r="J135" s="4"/>
      <c r="K135" s="2"/>
      <c r="L135" s="1"/>
      <c r="M135" s="1"/>
      <c r="N135" s="5"/>
      <c r="O135" s="1"/>
    </row>
    <row r="136" spans="1:15" ht="13.9" customHeight="1">
      <c r="I136" s="47" t="s">
        <v>3251</v>
      </c>
      <c r="J136" s="164"/>
      <c r="K136" s="165">
        <f>SUM(K22:K132)</f>
        <v>0</v>
      </c>
      <c r="L136" s="182"/>
    </row>
    <row r="137" spans="1:15">
      <c r="I137" s="49" t="s">
        <v>3252</v>
      </c>
      <c r="J137" s="167" t="b">
        <v>0</v>
      </c>
      <c r="K137" s="165">
        <f>IF(J137=TRUE,L137,0)</f>
        <v>0</v>
      </c>
      <c r="L137" s="201">
        <f>1.6*J134</f>
        <v>0</v>
      </c>
    </row>
    <row r="138" spans="1:15">
      <c r="I138" s="47" t="s">
        <v>3253</v>
      </c>
      <c r="J138" s="167" t="b">
        <v>0</v>
      </c>
      <c r="K138" s="165">
        <f>IF(J138=TRUE,L138,0)</f>
        <v>0</v>
      </c>
      <c r="L138" s="201">
        <f>ROUND((K136*8.6%),2)</f>
        <v>0</v>
      </c>
    </row>
    <row r="139" spans="1:15">
      <c r="I139" s="47" t="s">
        <v>3254</v>
      </c>
      <c r="J139" s="36"/>
      <c r="K139" s="48">
        <v>0</v>
      </c>
    </row>
    <row r="140" spans="1:15">
      <c r="I140" s="50" t="s">
        <v>3255</v>
      </c>
      <c r="J140" s="36"/>
      <c r="K140" s="51">
        <f>SUM(K136:K139)</f>
        <v>0</v>
      </c>
    </row>
    <row r="141" spans="1:15">
      <c r="A141" s="52"/>
      <c r="B141" s="52"/>
      <c r="C141" s="52"/>
      <c r="D141" s="53"/>
    </row>
    <row r="142" spans="1:15">
      <c r="A142" s="76" t="s">
        <v>3256</v>
      </c>
      <c r="B142" s="77"/>
      <c r="C142" s="77"/>
      <c r="D142" s="54"/>
    </row>
    <row r="143" spans="1:15">
      <c r="A143" s="55"/>
      <c r="B143" s="56"/>
      <c r="C143" s="56"/>
      <c r="D143" s="54"/>
    </row>
    <row r="144" spans="1:15">
      <c r="A144" s="57" t="s">
        <v>3257</v>
      </c>
      <c r="B144" s="75"/>
      <c r="C144" s="75"/>
      <c r="D144" s="54"/>
    </row>
    <row r="145" spans="1:4">
      <c r="A145" s="57" t="s">
        <v>3258</v>
      </c>
      <c r="B145" s="75"/>
      <c r="C145" s="75"/>
      <c r="D145" s="54"/>
    </row>
    <row r="146" spans="1:4">
      <c r="A146" s="57" t="s">
        <v>3259</v>
      </c>
      <c r="B146" s="75"/>
      <c r="C146" s="75"/>
      <c r="D146" s="54"/>
    </row>
    <row r="147" spans="1:4">
      <c r="A147" s="57" t="s">
        <v>3260</v>
      </c>
      <c r="B147" s="75"/>
      <c r="C147" s="75"/>
      <c r="D147" s="54"/>
    </row>
    <row r="148" spans="1:4">
      <c r="A148" s="57" t="s">
        <v>3261</v>
      </c>
      <c r="B148" s="75"/>
      <c r="C148" s="75"/>
      <c r="D148" s="54"/>
    </row>
    <row r="149" spans="1:4">
      <c r="A149" s="58"/>
      <c r="B149" s="75"/>
      <c r="C149" s="75"/>
      <c r="D149" s="54"/>
    </row>
    <row r="150" spans="1:4">
      <c r="A150" s="58"/>
      <c r="B150" s="75"/>
      <c r="C150" s="75"/>
      <c r="D150" s="54"/>
    </row>
    <row r="151" spans="1:4">
      <c r="A151" s="57" t="s">
        <v>3262</v>
      </c>
      <c r="B151" s="75"/>
      <c r="C151" s="75"/>
      <c r="D151" s="54"/>
    </row>
    <row r="152" spans="1:4">
      <c r="A152" s="59" t="s">
        <v>3263</v>
      </c>
      <c r="B152" s="60"/>
      <c r="C152" s="60"/>
      <c r="D152" s="54"/>
    </row>
    <row r="153" spans="1:4" ht="15.75" thickBot="1">
      <c r="A153" s="60"/>
      <c r="B153" s="61"/>
      <c r="C153" s="60"/>
      <c r="D153" s="54"/>
    </row>
    <row r="154" spans="1:4" ht="15.75" thickBot="1">
      <c r="A154" s="60"/>
      <c r="B154" s="57" t="s">
        <v>3264</v>
      </c>
      <c r="C154" s="62"/>
      <c r="D154" s="54"/>
    </row>
    <row r="155" spans="1:4">
      <c r="A155" s="60"/>
      <c r="B155" s="63" t="s">
        <v>3265</v>
      </c>
      <c r="C155" s="64"/>
      <c r="D155" s="54"/>
    </row>
    <row r="156" spans="1:4">
      <c r="A156" s="60"/>
      <c r="B156" s="63"/>
      <c r="C156" s="64"/>
      <c r="D156" s="54"/>
    </row>
    <row r="157" spans="1:4">
      <c r="A157" s="60"/>
      <c r="B157" s="60"/>
      <c r="C157" s="60"/>
      <c r="D157" s="54"/>
    </row>
    <row r="158" spans="1:4">
      <c r="A158" s="78" t="s">
        <v>3266</v>
      </c>
      <c r="B158" s="79"/>
      <c r="C158" s="80"/>
      <c r="D158" s="54"/>
    </row>
    <row r="159" spans="1:4">
      <c r="A159" s="78"/>
      <c r="B159" s="81"/>
      <c r="C159" s="82"/>
      <c r="D159" s="54"/>
    </row>
    <row r="160" spans="1:4">
      <c r="A160" s="78"/>
      <c r="B160" s="81"/>
      <c r="C160" s="82"/>
      <c r="D160" s="54"/>
    </row>
    <row r="161" spans="1:4">
      <c r="A161" s="60"/>
      <c r="B161" s="81"/>
      <c r="C161" s="82"/>
      <c r="D161" s="54"/>
    </row>
    <row r="162" spans="1:4">
      <c r="A162" s="60"/>
      <c r="B162" s="81"/>
      <c r="C162" s="82"/>
      <c r="D162" s="54"/>
    </row>
    <row r="163" spans="1:4">
      <c r="A163" s="60"/>
      <c r="B163" s="81"/>
      <c r="C163" s="82"/>
      <c r="D163" s="54"/>
    </row>
    <row r="164" spans="1:4">
      <c r="A164" s="60"/>
      <c r="B164" s="81"/>
      <c r="C164" s="82"/>
      <c r="D164" s="54"/>
    </row>
    <row r="165" spans="1:4">
      <c r="A165" s="60"/>
      <c r="B165" s="81"/>
      <c r="C165" s="82"/>
      <c r="D165" s="54"/>
    </row>
    <row r="166" spans="1:4">
      <c r="A166" s="60"/>
      <c r="B166" s="83"/>
      <c r="C166" s="84"/>
      <c r="D166" s="54"/>
    </row>
    <row r="167" spans="1:4">
      <c r="A167" s="65"/>
      <c r="B167" s="66"/>
      <c r="C167" s="67"/>
      <c r="D167" s="54"/>
    </row>
    <row r="168" spans="1:4">
      <c r="A168" s="68" t="s">
        <v>3267</v>
      </c>
      <c r="B168" s="64"/>
      <c r="C168" s="64"/>
      <c r="D168" s="54"/>
    </row>
    <row r="169" spans="1:4">
      <c r="A169" s="68" t="s">
        <v>3268</v>
      </c>
      <c r="B169" s="64"/>
      <c r="C169" s="64"/>
      <c r="D169" s="54"/>
    </row>
    <row r="170" spans="1:4">
      <c r="A170" s="69"/>
      <c r="B170" s="70"/>
      <c r="C170" s="71"/>
      <c r="D170" s="7"/>
    </row>
  </sheetData>
  <sheetProtection algorithmName="SHA-512" hashValue="oPE9f2gUV6jxK/Exv938UZMV4fg8mPYDKTxqEXwAVcXWJE1qBoP+tDbcPImN/2tPBN3vAPfrQh4h9adCqLdBCg==" saltValue="ga9AUZlBwx0G5t4P/DlS2w==" spinCount="100000" sheet="1" objects="1" scenarios="1"/>
  <mergeCells count="11">
    <mergeCell ref="B149:C149"/>
    <mergeCell ref="B150:C150"/>
    <mergeCell ref="B151:C151"/>
    <mergeCell ref="A158:A160"/>
    <mergeCell ref="B158:C166"/>
    <mergeCell ref="B148:C148"/>
    <mergeCell ref="A142:C142"/>
    <mergeCell ref="B144:C144"/>
    <mergeCell ref="B145:C145"/>
    <mergeCell ref="B146:C146"/>
    <mergeCell ref="B147:C147"/>
  </mergeCells>
  <pageMargins left="0.7" right="0.7" top="0.75" bottom="0.7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9</xdr:col>
                    <xdr:colOff>47625</xdr:colOff>
                    <xdr:row>135</xdr:row>
                    <xdr:rowOff>161925</xdr:rowOff>
                  </from>
                  <to>
                    <xdr:col>9</xdr:col>
                    <xdr:colOff>323850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136</xdr:row>
                    <xdr:rowOff>171450</xdr:rowOff>
                  </from>
                  <to>
                    <xdr:col>9</xdr:col>
                    <xdr:colOff>333375</xdr:colOff>
                    <xdr:row>138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6:P126"/>
  <sheetViews>
    <sheetView zoomScale="80" zoomScaleNormal="80" workbookViewId="0"/>
  </sheetViews>
  <sheetFormatPr defaultRowHeight="15"/>
  <cols>
    <col min="1" max="1" width="15.7109375" style="9" customWidth="1"/>
    <col min="2" max="2" width="62.85546875" style="9" customWidth="1"/>
    <col min="3" max="3" width="28.42578125" style="9" customWidth="1"/>
    <col min="4" max="4" width="38.28515625" style="9" customWidth="1"/>
    <col min="5" max="5" width="18.7109375" style="9" hidden="1" customWidth="1"/>
    <col min="6" max="6" width="9" style="9" customWidth="1"/>
    <col min="7" max="7" width="7.42578125" style="9" customWidth="1"/>
    <col min="8" max="8" width="8.85546875" style="9" hidden="1" customWidth="1"/>
    <col min="9" max="9" width="9.7109375" style="9" customWidth="1"/>
    <col min="10" max="10" width="6" style="9" bestFit="1" customWidth="1"/>
    <col min="11" max="11" width="9.7109375" style="9" bestFit="1" customWidth="1"/>
    <col min="12" max="12" width="40.28515625" style="9" customWidth="1"/>
    <col min="13" max="13" width="17.42578125" style="9" customWidth="1"/>
    <col min="14" max="14" width="10.5703125" style="9" bestFit="1" customWidth="1"/>
    <col min="15" max="16384" width="9.140625" style="9"/>
  </cols>
  <sheetData>
    <row r="16" spans="1:16" ht="23.25">
      <c r="A16" s="221" t="s">
        <v>3369</v>
      </c>
      <c r="C16" s="222"/>
      <c r="D16" s="222"/>
      <c r="N16" s="223"/>
      <c r="O16" s="222"/>
      <c r="P16" s="222"/>
    </row>
    <row r="17" spans="1:16" ht="15" customHeight="1">
      <c r="A17" s="224"/>
      <c r="C17" s="222"/>
      <c r="D17" s="222"/>
      <c r="N17" s="223"/>
      <c r="O17" s="222"/>
      <c r="P17" s="222"/>
    </row>
    <row r="18" spans="1:16" s="225" customFormat="1" ht="15" customHeight="1">
      <c r="A18" s="100" t="s">
        <v>3238</v>
      </c>
      <c r="B18" s="101" t="s">
        <v>3239</v>
      </c>
      <c r="C18" s="100" t="s">
        <v>3240</v>
      </c>
      <c r="D18" s="100" t="s">
        <v>3241</v>
      </c>
      <c r="E18" s="101"/>
      <c r="F18" s="101" t="s">
        <v>3242</v>
      </c>
      <c r="G18" s="16" t="s">
        <v>3243</v>
      </c>
      <c r="H18" s="102"/>
      <c r="I18" s="16" t="s">
        <v>3244</v>
      </c>
      <c r="J18" s="103" t="s">
        <v>3245</v>
      </c>
      <c r="K18" s="16" t="s">
        <v>3246</v>
      </c>
      <c r="L18" s="101" t="s">
        <v>3247</v>
      </c>
      <c r="M18" s="101" t="s">
        <v>3248</v>
      </c>
      <c r="N18" s="101" t="s">
        <v>3249</v>
      </c>
      <c r="O18" s="104"/>
      <c r="P18" s="104"/>
    </row>
    <row r="19" spans="1:16" ht="15" customHeight="1">
      <c r="A19" s="106"/>
      <c r="B19" s="107"/>
      <c r="C19" s="108"/>
      <c r="D19" s="108"/>
      <c r="E19" s="107"/>
      <c r="F19" s="107"/>
      <c r="G19" s="25"/>
      <c r="H19" s="109"/>
      <c r="I19" s="25"/>
      <c r="J19" s="110"/>
      <c r="K19" s="25"/>
      <c r="L19" s="107"/>
      <c r="M19" s="107"/>
      <c r="N19" s="111"/>
      <c r="O19" s="112"/>
      <c r="P19" s="112"/>
    </row>
    <row r="20" spans="1:16" ht="15" customHeight="1">
      <c r="A20" s="113" t="s">
        <v>3</v>
      </c>
      <c r="B20" s="114"/>
      <c r="C20" s="114"/>
      <c r="D20" s="114"/>
      <c r="E20" s="114"/>
      <c r="F20" s="114"/>
      <c r="G20" s="33"/>
      <c r="H20" s="115"/>
      <c r="I20" s="33"/>
      <c r="J20" s="116"/>
      <c r="K20" s="33"/>
      <c r="L20" s="114"/>
      <c r="M20" s="114"/>
      <c r="N20" s="117"/>
      <c r="O20" s="112"/>
      <c r="P20" s="112"/>
    </row>
    <row r="21" spans="1:16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1:16" s="97" customFormat="1">
      <c r="A22" s="177" t="s">
        <v>273</v>
      </c>
      <c r="B22" s="177" t="s">
        <v>274</v>
      </c>
      <c r="C22" s="177" t="s">
        <v>275</v>
      </c>
      <c r="D22" s="177" t="s">
        <v>276</v>
      </c>
      <c r="E22" s="177" t="s">
        <v>16</v>
      </c>
      <c r="F22" s="177" t="s">
        <v>2</v>
      </c>
      <c r="G22" s="189">
        <v>17.989999999999998</v>
      </c>
      <c r="H22" s="190">
        <v>0.22</v>
      </c>
      <c r="I22" s="189">
        <f t="shared" ref="I22:I31" si="0">ROUND((G22*0.78),2)</f>
        <v>14.03</v>
      </c>
      <c r="J22" s="217"/>
      <c r="K22" s="189">
        <f>J22*I22</f>
        <v>0</v>
      </c>
      <c r="L22" s="177" t="s">
        <v>3</v>
      </c>
      <c r="M22" s="177" t="s">
        <v>17</v>
      </c>
      <c r="N22" s="191" t="s">
        <v>277</v>
      </c>
      <c r="O22" s="181"/>
    </row>
    <row r="23" spans="1:16" s="97" customFormat="1">
      <c r="A23" s="177" t="s">
        <v>19</v>
      </c>
      <c r="B23" s="177" t="s">
        <v>20</v>
      </c>
      <c r="C23" s="177" t="s">
        <v>21</v>
      </c>
      <c r="D23" s="177" t="s">
        <v>22</v>
      </c>
      <c r="E23" s="177" t="s">
        <v>23</v>
      </c>
      <c r="F23" s="177" t="s">
        <v>2</v>
      </c>
      <c r="G23" s="189">
        <v>18.989999999999998</v>
      </c>
      <c r="H23" s="190">
        <v>0.22</v>
      </c>
      <c r="I23" s="189">
        <f t="shared" si="0"/>
        <v>14.81</v>
      </c>
      <c r="J23" s="217"/>
      <c r="K23" s="189">
        <f t="shared" ref="K23:K86" si="1">J23*I23</f>
        <v>0</v>
      </c>
      <c r="L23" s="177" t="s">
        <v>3</v>
      </c>
      <c r="M23" s="177" t="s">
        <v>17</v>
      </c>
      <c r="N23" s="191" t="s">
        <v>24</v>
      </c>
      <c r="O23" s="181"/>
    </row>
    <row r="24" spans="1:16" s="97" customFormat="1">
      <c r="A24" s="177" t="s">
        <v>250</v>
      </c>
      <c r="B24" s="177" t="s">
        <v>251</v>
      </c>
      <c r="C24" s="177" t="s">
        <v>252</v>
      </c>
      <c r="D24" s="177" t="s">
        <v>253</v>
      </c>
      <c r="E24" s="177" t="s">
        <v>254</v>
      </c>
      <c r="F24" s="177" t="s">
        <v>2</v>
      </c>
      <c r="G24" s="189">
        <v>18.989999999999998</v>
      </c>
      <c r="H24" s="190">
        <v>0.22</v>
      </c>
      <c r="I24" s="189">
        <f t="shared" si="0"/>
        <v>14.81</v>
      </c>
      <c r="J24" s="217"/>
      <c r="K24" s="189">
        <f t="shared" si="1"/>
        <v>0</v>
      </c>
      <c r="L24" s="177" t="s">
        <v>3</v>
      </c>
      <c r="M24" s="177" t="s">
        <v>17</v>
      </c>
      <c r="N24" s="191" t="s">
        <v>64</v>
      </c>
      <c r="O24" s="181"/>
    </row>
    <row r="25" spans="1:16" s="97" customFormat="1">
      <c r="A25" s="177" t="s">
        <v>232</v>
      </c>
      <c r="B25" s="177" t="s">
        <v>233</v>
      </c>
      <c r="C25" s="177" t="s">
        <v>200</v>
      </c>
      <c r="D25" s="177" t="s">
        <v>234</v>
      </c>
      <c r="E25" s="177" t="s">
        <v>202</v>
      </c>
      <c r="F25" s="177" t="s">
        <v>2</v>
      </c>
      <c r="G25" s="189">
        <v>18.989999999999998</v>
      </c>
      <c r="H25" s="190">
        <v>0.22</v>
      </c>
      <c r="I25" s="189">
        <f t="shared" si="0"/>
        <v>14.81</v>
      </c>
      <c r="J25" s="217"/>
      <c r="K25" s="189">
        <f t="shared" si="1"/>
        <v>0</v>
      </c>
      <c r="L25" s="177" t="s">
        <v>3</v>
      </c>
      <c r="M25" s="177" t="s">
        <v>100</v>
      </c>
      <c r="N25" s="191" t="s">
        <v>235</v>
      </c>
      <c r="O25" s="181"/>
    </row>
    <row r="26" spans="1:16" s="97" customFormat="1">
      <c r="A26" s="177" t="s">
        <v>973</v>
      </c>
      <c r="B26" s="177" t="s">
        <v>974</v>
      </c>
      <c r="C26" s="177" t="s">
        <v>975</v>
      </c>
      <c r="D26" s="177" t="s">
        <v>976</v>
      </c>
      <c r="E26" s="177" t="s">
        <v>10</v>
      </c>
      <c r="F26" s="177" t="s">
        <v>2</v>
      </c>
      <c r="G26" s="189">
        <v>16.989999999999998</v>
      </c>
      <c r="H26" s="190">
        <v>0.22</v>
      </c>
      <c r="I26" s="189">
        <f t="shared" si="0"/>
        <v>13.25</v>
      </c>
      <c r="J26" s="217"/>
      <c r="K26" s="189">
        <f t="shared" si="1"/>
        <v>0</v>
      </c>
      <c r="L26" s="177" t="s">
        <v>3</v>
      </c>
      <c r="M26" s="177" t="s">
        <v>193</v>
      </c>
      <c r="N26" s="191" t="s">
        <v>71</v>
      </c>
      <c r="O26" s="181"/>
    </row>
    <row r="27" spans="1:16" s="97" customFormat="1">
      <c r="A27" s="177" t="s">
        <v>25</v>
      </c>
      <c r="B27" s="177" t="s">
        <v>26</v>
      </c>
      <c r="C27" s="177" t="s">
        <v>27</v>
      </c>
      <c r="D27" s="177" t="s">
        <v>28</v>
      </c>
      <c r="E27" s="177" t="s">
        <v>29</v>
      </c>
      <c r="F27" s="177" t="s">
        <v>2</v>
      </c>
      <c r="G27" s="189">
        <v>19.989999999999998</v>
      </c>
      <c r="H27" s="190">
        <v>0.22</v>
      </c>
      <c r="I27" s="189">
        <f t="shared" si="0"/>
        <v>15.59</v>
      </c>
      <c r="J27" s="217"/>
      <c r="K27" s="189">
        <f t="shared" si="1"/>
        <v>0</v>
      </c>
      <c r="L27" s="177" t="s">
        <v>3</v>
      </c>
      <c r="M27" s="177" t="s">
        <v>11</v>
      </c>
      <c r="N27" s="191" t="s">
        <v>30</v>
      </c>
      <c r="O27" s="181"/>
    </row>
    <row r="28" spans="1:16" s="97" customFormat="1">
      <c r="A28" s="177" t="s">
        <v>1085</v>
      </c>
      <c r="B28" s="177" t="s">
        <v>1086</v>
      </c>
      <c r="C28" s="177" t="s">
        <v>1087</v>
      </c>
      <c r="D28" s="177" t="s">
        <v>1088</v>
      </c>
      <c r="E28" s="177" t="s">
        <v>376</v>
      </c>
      <c r="F28" s="177" t="s">
        <v>2</v>
      </c>
      <c r="G28" s="189">
        <v>16.989999999999998</v>
      </c>
      <c r="H28" s="190">
        <v>0.22</v>
      </c>
      <c r="I28" s="189">
        <f t="shared" si="0"/>
        <v>13.25</v>
      </c>
      <c r="J28" s="217"/>
      <c r="K28" s="189">
        <f t="shared" si="1"/>
        <v>0</v>
      </c>
      <c r="L28" s="177" t="s">
        <v>3</v>
      </c>
      <c r="M28" s="177" t="s">
        <v>193</v>
      </c>
      <c r="N28" s="191" t="s">
        <v>552</v>
      </c>
      <c r="O28" s="181"/>
    </row>
    <row r="29" spans="1:16" s="97" customFormat="1">
      <c r="A29" s="177" t="s">
        <v>992</v>
      </c>
      <c r="B29" s="177" t="s">
        <v>993</v>
      </c>
      <c r="C29" s="177" t="s">
        <v>945</v>
      </c>
      <c r="D29" s="177" t="s">
        <v>993</v>
      </c>
      <c r="E29" s="177" t="s">
        <v>10</v>
      </c>
      <c r="F29" s="177" t="s">
        <v>2</v>
      </c>
      <c r="G29" s="189">
        <v>16.989999999999998</v>
      </c>
      <c r="H29" s="190">
        <v>0.22</v>
      </c>
      <c r="I29" s="189">
        <f t="shared" si="0"/>
        <v>13.25</v>
      </c>
      <c r="J29" s="217"/>
      <c r="K29" s="189">
        <f t="shared" si="1"/>
        <v>0</v>
      </c>
      <c r="L29" s="177" t="s">
        <v>3</v>
      </c>
      <c r="M29" s="177" t="s">
        <v>193</v>
      </c>
      <c r="N29" s="191" t="s">
        <v>24</v>
      </c>
      <c r="O29" s="181"/>
    </row>
    <row r="30" spans="1:16" s="97" customFormat="1">
      <c r="A30" s="177" t="s">
        <v>285</v>
      </c>
      <c r="B30" s="177" t="s">
        <v>286</v>
      </c>
      <c r="C30" s="177" t="s">
        <v>287</v>
      </c>
      <c r="D30" s="177" t="s">
        <v>288</v>
      </c>
      <c r="E30" s="177" t="s">
        <v>16</v>
      </c>
      <c r="F30" s="177" t="s">
        <v>2</v>
      </c>
      <c r="G30" s="189">
        <v>16.989999999999998</v>
      </c>
      <c r="H30" s="190">
        <v>0.22</v>
      </c>
      <c r="I30" s="189">
        <f t="shared" si="0"/>
        <v>13.25</v>
      </c>
      <c r="J30" s="217"/>
      <c r="K30" s="189">
        <f t="shared" si="1"/>
        <v>0</v>
      </c>
      <c r="L30" s="177" t="s">
        <v>3</v>
      </c>
      <c r="M30" s="177" t="s">
        <v>289</v>
      </c>
      <c r="N30" s="191" t="s">
        <v>53</v>
      </c>
      <c r="O30" s="181"/>
    </row>
    <row r="31" spans="1:16" s="97" customFormat="1">
      <c r="A31" s="177" t="s">
        <v>1178</v>
      </c>
      <c r="B31" s="177" t="s">
        <v>1179</v>
      </c>
      <c r="C31" s="177" t="s">
        <v>1180</v>
      </c>
      <c r="D31" s="177" t="s">
        <v>1181</v>
      </c>
      <c r="E31" s="177" t="s">
        <v>1182</v>
      </c>
      <c r="F31" s="177" t="s">
        <v>2</v>
      </c>
      <c r="G31" s="189">
        <v>14.99</v>
      </c>
      <c r="H31" s="190">
        <v>0.22</v>
      </c>
      <c r="I31" s="189">
        <f t="shared" si="0"/>
        <v>11.69</v>
      </c>
      <c r="J31" s="217"/>
      <c r="K31" s="189">
        <f t="shared" si="1"/>
        <v>0</v>
      </c>
      <c r="L31" s="177" t="s">
        <v>3</v>
      </c>
      <c r="M31" s="177" t="s">
        <v>193</v>
      </c>
      <c r="N31" s="191" t="s">
        <v>1183</v>
      </c>
      <c r="O31" s="181"/>
    </row>
    <row r="32" spans="1:16">
      <c r="A32" s="176"/>
      <c r="B32" s="176"/>
      <c r="C32" s="176"/>
      <c r="D32" s="176"/>
      <c r="E32" s="176"/>
      <c r="F32" s="176"/>
      <c r="G32" s="162"/>
      <c r="H32" s="178"/>
      <c r="I32" s="162"/>
      <c r="J32" s="218"/>
      <c r="K32" s="162"/>
      <c r="L32" s="176"/>
      <c r="M32" s="176"/>
      <c r="N32" s="180"/>
      <c r="O32" s="193"/>
    </row>
    <row r="33" spans="1:15">
      <c r="A33" s="113" t="s">
        <v>192</v>
      </c>
      <c r="B33" s="114"/>
      <c r="C33" s="114"/>
      <c r="D33" s="114"/>
      <c r="E33" s="114"/>
      <c r="F33" s="114"/>
      <c r="G33" s="33"/>
      <c r="H33" s="115"/>
      <c r="I33" s="33"/>
      <c r="J33" s="155"/>
      <c r="K33" s="33"/>
      <c r="L33" s="114"/>
      <c r="M33" s="114"/>
      <c r="N33" s="117"/>
    </row>
    <row r="34" spans="1:15">
      <c r="A34" s="226"/>
      <c r="B34" s="226"/>
      <c r="C34" s="226"/>
      <c r="D34" s="226"/>
      <c r="E34" s="226"/>
      <c r="F34" s="226"/>
      <c r="G34" s="226"/>
      <c r="H34" s="226"/>
      <c r="I34" s="226"/>
      <c r="J34" s="219"/>
      <c r="K34" s="226"/>
      <c r="L34" s="226"/>
      <c r="M34" s="226"/>
      <c r="N34" s="226"/>
    </row>
    <row r="35" spans="1:15" s="97" customFormat="1">
      <c r="A35" s="177" t="s">
        <v>188</v>
      </c>
      <c r="B35" s="177" t="s">
        <v>189</v>
      </c>
      <c r="C35" s="177" t="s">
        <v>190</v>
      </c>
      <c r="D35" s="177" t="s">
        <v>0</v>
      </c>
      <c r="E35" s="177" t="s">
        <v>191</v>
      </c>
      <c r="F35" s="177" t="s">
        <v>2</v>
      </c>
      <c r="G35" s="189">
        <v>24.99</v>
      </c>
      <c r="H35" s="190">
        <v>0.22</v>
      </c>
      <c r="I35" s="189">
        <f t="shared" ref="I35" si="2">ROUND((G35*0.78),2)</f>
        <v>19.489999999999998</v>
      </c>
      <c r="J35" s="217"/>
      <c r="K35" s="189">
        <f t="shared" si="1"/>
        <v>0</v>
      </c>
      <c r="L35" s="177" t="s">
        <v>192</v>
      </c>
      <c r="M35" s="177" t="s">
        <v>193</v>
      </c>
      <c r="N35" s="191" t="s">
        <v>64</v>
      </c>
      <c r="O35" s="181"/>
    </row>
    <row r="36" spans="1:15">
      <c r="A36" s="176"/>
      <c r="B36" s="176"/>
      <c r="C36" s="176"/>
      <c r="D36" s="176"/>
      <c r="E36" s="176"/>
      <c r="F36" s="176"/>
      <c r="G36" s="162"/>
      <c r="H36" s="178"/>
      <c r="I36" s="162"/>
      <c r="J36" s="218"/>
      <c r="K36" s="162"/>
      <c r="L36" s="176"/>
      <c r="M36" s="176"/>
      <c r="N36" s="180"/>
      <c r="O36" s="193"/>
    </row>
    <row r="37" spans="1:15">
      <c r="A37" s="113" t="s">
        <v>3357</v>
      </c>
      <c r="B37" s="114"/>
      <c r="C37" s="114"/>
      <c r="D37" s="114"/>
      <c r="E37" s="114"/>
      <c r="F37" s="114"/>
      <c r="G37" s="33"/>
      <c r="H37" s="115"/>
      <c r="I37" s="33"/>
      <c r="J37" s="155"/>
      <c r="K37" s="33"/>
      <c r="L37" s="114"/>
      <c r="M37" s="114"/>
      <c r="N37" s="117"/>
      <c r="O37" s="193"/>
    </row>
    <row r="38" spans="1:15">
      <c r="A38" s="176"/>
      <c r="B38" s="176"/>
      <c r="C38" s="176"/>
      <c r="D38" s="176"/>
      <c r="E38" s="176"/>
      <c r="F38" s="176"/>
      <c r="G38" s="162"/>
      <c r="H38" s="178"/>
      <c r="I38" s="162"/>
      <c r="J38" s="218"/>
      <c r="K38" s="162"/>
      <c r="L38" s="176"/>
      <c r="M38" s="176"/>
      <c r="N38" s="180"/>
      <c r="O38" s="193"/>
    </row>
    <row r="39" spans="1:15" s="97" customFormat="1">
      <c r="A39" s="177" t="s">
        <v>2335</v>
      </c>
      <c r="B39" s="177" t="s">
        <v>2336</v>
      </c>
      <c r="C39" s="177" t="s">
        <v>2337</v>
      </c>
      <c r="D39" s="177" t="s">
        <v>347</v>
      </c>
      <c r="E39" s="177" t="s">
        <v>1508</v>
      </c>
      <c r="F39" s="177" t="s">
        <v>2</v>
      </c>
      <c r="G39" s="189">
        <v>16.989999999999998</v>
      </c>
      <c r="H39" s="190">
        <v>0.22</v>
      </c>
      <c r="I39" s="189">
        <f t="shared" ref="I39:I40" si="3">ROUND((G39*0.78),2)</f>
        <v>13.25</v>
      </c>
      <c r="J39" s="217"/>
      <c r="K39" s="189">
        <f t="shared" si="1"/>
        <v>0</v>
      </c>
      <c r="L39" s="177" t="s">
        <v>615</v>
      </c>
      <c r="M39" s="177" t="s">
        <v>193</v>
      </c>
      <c r="N39" s="191" t="s">
        <v>552</v>
      </c>
      <c r="O39" s="181"/>
    </row>
    <row r="40" spans="1:15" s="97" customFormat="1">
      <c r="A40" s="177" t="s">
        <v>2362</v>
      </c>
      <c r="B40" s="177" t="s">
        <v>2363</v>
      </c>
      <c r="C40" s="177" t="s">
        <v>1174</v>
      </c>
      <c r="D40" s="177" t="s">
        <v>2361</v>
      </c>
      <c r="E40" s="177" t="s">
        <v>223</v>
      </c>
      <c r="F40" s="177" t="s">
        <v>2</v>
      </c>
      <c r="G40" s="189">
        <v>19.989999999999998</v>
      </c>
      <c r="H40" s="190">
        <v>0.22</v>
      </c>
      <c r="I40" s="189">
        <f t="shared" si="3"/>
        <v>15.59</v>
      </c>
      <c r="J40" s="217"/>
      <c r="K40" s="189">
        <f t="shared" si="1"/>
        <v>0</v>
      </c>
      <c r="L40" s="177" t="s">
        <v>3212</v>
      </c>
      <c r="M40" s="177" t="s">
        <v>270</v>
      </c>
      <c r="N40" s="191" t="s">
        <v>123</v>
      </c>
      <c r="O40" s="181"/>
    </row>
    <row r="41" spans="1:15" s="222" customFormat="1">
      <c r="A41" s="194"/>
      <c r="B41" s="194"/>
      <c r="C41" s="194"/>
      <c r="D41" s="194"/>
      <c r="E41" s="194"/>
      <c r="F41" s="194"/>
      <c r="G41" s="159"/>
      <c r="H41" s="195"/>
      <c r="I41" s="159"/>
      <c r="J41" s="220"/>
      <c r="K41" s="159"/>
      <c r="L41" s="194"/>
      <c r="M41" s="194"/>
      <c r="N41" s="196"/>
      <c r="O41" s="181"/>
    </row>
    <row r="42" spans="1:15" s="222" customFormat="1">
      <c r="A42" s="113" t="s">
        <v>51</v>
      </c>
      <c r="B42" s="114"/>
      <c r="C42" s="114"/>
      <c r="D42" s="114"/>
      <c r="E42" s="114"/>
      <c r="F42" s="114"/>
      <c r="G42" s="33"/>
      <c r="H42" s="115"/>
      <c r="I42" s="33"/>
      <c r="J42" s="155"/>
      <c r="K42" s="33"/>
      <c r="L42" s="114"/>
      <c r="M42" s="114"/>
      <c r="N42" s="117"/>
      <c r="O42" s="181"/>
    </row>
    <row r="43" spans="1:15" s="222" customFormat="1">
      <c r="A43" s="194"/>
      <c r="B43" s="194"/>
      <c r="C43" s="194"/>
      <c r="D43" s="194"/>
      <c r="E43" s="194"/>
      <c r="F43" s="194"/>
      <c r="G43" s="159"/>
      <c r="H43" s="195"/>
      <c r="I43" s="159"/>
      <c r="J43" s="220"/>
      <c r="K43" s="159"/>
      <c r="L43" s="194"/>
      <c r="M43" s="194"/>
      <c r="N43" s="196"/>
      <c r="O43" s="181"/>
    </row>
    <row r="44" spans="1:15" s="97" customFormat="1">
      <c r="A44" s="177" t="s">
        <v>1745</v>
      </c>
      <c r="B44" s="177" t="s">
        <v>1746</v>
      </c>
      <c r="C44" s="177" t="s">
        <v>1747</v>
      </c>
      <c r="D44" s="177" t="s">
        <v>1748</v>
      </c>
      <c r="E44" s="177" t="s">
        <v>16</v>
      </c>
      <c r="F44" s="177" t="s">
        <v>2</v>
      </c>
      <c r="G44" s="189">
        <v>17.989999999999998</v>
      </c>
      <c r="H44" s="190">
        <v>0.22</v>
      </c>
      <c r="I44" s="189">
        <f t="shared" ref="I44:I46" si="4">ROUND((G44*0.78),2)</f>
        <v>14.03</v>
      </c>
      <c r="J44" s="217"/>
      <c r="K44" s="189">
        <f t="shared" si="1"/>
        <v>0</v>
      </c>
      <c r="L44" s="177" t="s">
        <v>51</v>
      </c>
      <c r="M44" s="177" t="s">
        <v>193</v>
      </c>
      <c r="N44" s="191" t="s">
        <v>405</v>
      </c>
      <c r="O44" s="181"/>
    </row>
    <row r="45" spans="1:15" s="97" customFormat="1">
      <c r="A45" s="177" t="s">
        <v>75</v>
      </c>
      <c r="B45" s="177" t="s">
        <v>76</v>
      </c>
      <c r="C45" s="177" t="s">
        <v>77</v>
      </c>
      <c r="D45" s="177" t="s">
        <v>78</v>
      </c>
      <c r="E45" s="177" t="s">
        <v>79</v>
      </c>
      <c r="F45" s="177" t="s">
        <v>2</v>
      </c>
      <c r="G45" s="189">
        <v>19.989999999999998</v>
      </c>
      <c r="H45" s="190">
        <v>0.22</v>
      </c>
      <c r="I45" s="189">
        <f t="shared" si="4"/>
        <v>15.59</v>
      </c>
      <c r="J45" s="217"/>
      <c r="K45" s="189">
        <f t="shared" si="1"/>
        <v>0</v>
      </c>
      <c r="L45" s="177" t="s">
        <v>51</v>
      </c>
      <c r="M45" s="177" t="s">
        <v>4</v>
      </c>
      <c r="N45" s="191" t="s">
        <v>80</v>
      </c>
      <c r="O45" s="181"/>
    </row>
    <row r="46" spans="1:15" s="97" customFormat="1">
      <c r="A46" s="177" t="s">
        <v>1926</v>
      </c>
      <c r="B46" s="177" t="s">
        <v>1927</v>
      </c>
      <c r="C46" s="177" t="s">
        <v>1928</v>
      </c>
      <c r="D46" s="177" t="s">
        <v>1929</v>
      </c>
      <c r="E46" s="177" t="s">
        <v>136</v>
      </c>
      <c r="F46" s="177" t="s">
        <v>2</v>
      </c>
      <c r="G46" s="189">
        <v>16.989999999999998</v>
      </c>
      <c r="H46" s="190">
        <v>0.22</v>
      </c>
      <c r="I46" s="189">
        <f t="shared" si="4"/>
        <v>13.25</v>
      </c>
      <c r="J46" s="217"/>
      <c r="K46" s="189">
        <f t="shared" si="1"/>
        <v>0</v>
      </c>
      <c r="L46" s="177" t="s">
        <v>51</v>
      </c>
      <c r="M46" s="177" t="s">
        <v>193</v>
      </c>
      <c r="N46" s="191" t="s">
        <v>603</v>
      </c>
      <c r="O46" s="181"/>
    </row>
    <row r="47" spans="1:15">
      <c r="A47" s="176"/>
      <c r="B47" s="176"/>
      <c r="C47" s="176"/>
      <c r="D47" s="176"/>
      <c r="E47" s="176"/>
      <c r="F47" s="176"/>
      <c r="G47" s="162"/>
      <c r="H47" s="178"/>
      <c r="I47" s="162"/>
      <c r="J47" s="218"/>
      <c r="K47" s="162"/>
      <c r="L47" s="176"/>
      <c r="M47" s="176"/>
      <c r="N47" s="180"/>
      <c r="O47" s="193"/>
    </row>
    <row r="48" spans="1:15">
      <c r="A48" s="113" t="s">
        <v>3356</v>
      </c>
      <c r="B48" s="114"/>
      <c r="C48" s="114"/>
      <c r="D48" s="114"/>
      <c r="E48" s="114"/>
      <c r="F48" s="114"/>
      <c r="G48" s="33"/>
      <c r="H48" s="115"/>
      <c r="I48" s="33"/>
      <c r="J48" s="155"/>
      <c r="K48" s="33"/>
      <c r="L48" s="114"/>
      <c r="M48" s="114"/>
      <c r="N48" s="117"/>
      <c r="O48" s="193"/>
    </row>
    <row r="49" spans="1:15">
      <c r="A49" s="176"/>
      <c r="B49" s="176"/>
      <c r="C49" s="176"/>
      <c r="D49" s="176"/>
      <c r="E49" s="176"/>
      <c r="F49" s="176"/>
      <c r="G49" s="162"/>
      <c r="H49" s="178"/>
      <c r="I49" s="162"/>
      <c r="J49" s="218"/>
      <c r="K49" s="162"/>
      <c r="L49" s="176"/>
      <c r="M49" s="176"/>
      <c r="N49" s="180"/>
      <c r="O49" s="193"/>
    </row>
    <row r="50" spans="1:15" s="97" customFormat="1">
      <c r="A50" s="177" t="s">
        <v>2136</v>
      </c>
      <c r="B50" s="177" t="s">
        <v>2137</v>
      </c>
      <c r="C50" s="177" t="s">
        <v>2138</v>
      </c>
      <c r="D50" s="177" t="s">
        <v>2139</v>
      </c>
      <c r="E50" s="177" t="s">
        <v>1290</v>
      </c>
      <c r="F50" s="177" t="s">
        <v>2</v>
      </c>
      <c r="G50" s="189">
        <v>16.989999999999998</v>
      </c>
      <c r="H50" s="190">
        <v>0.22</v>
      </c>
      <c r="I50" s="189">
        <f t="shared" ref="I50:I51" si="5">ROUND((G50*0.78),2)</f>
        <v>13.25</v>
      </c>
      <c r="J50" s="217"/>
      <c r="K50" s="189">
        <f t="shared" si="1"/>
        <v>0</v>
      </c>
      <c r="L50" s="177" t="s">
        <v>3355</v>
      </c>
      <c r="M50" s="177" t="s">
        <v>270</v>
      </c>
      <c r="N50" s="191" t="s">
        <v>123</v>
      </c>
      <c r="O50" s="181"/>
    </row>
    <row r="51" spans="1:15" s="97" customFormat="1">
      <c r="A51" s="177" t="s">
        <v>96</v>
      </c>
      <c r="B51" s="177" t="s">
        <v>97</v>
      </c>
      <c r="C51" s="177" t="s">
        <v>98</v>
      </c>
      <c r="D51" s="177" t="s">
        <v>0</v>
      </c>
      <c r="E51" s="177" t="s">
        <v>99</v>
      </c>
      <c r="F51" s="177" t="s">
        <v>2</v>
      </c>
      <c r="G51" s="189">
        <v>16.989999999999998</v>
      </c>
      <c r="H51" s="190">
        <v>0.22</v>
      </c>
      <c r="I51" s="189">
        <f t="shared" si="5"/>
        <v>13.25</v>
      </c>
      <c r="J51" s="217"/>
      <c r="K51" s="189">
        <f t="shared" si="1"/>
        <v>0</v>
      </c>
      <c r="L51" s="177" t="s">
        <v>3352</v>
      </c>
      <c r="M51" s="177" t="s">
        <v>100</v>
      </c>
      <c r="N51" s="191" t="s">
        <v>101</v>
      </c>
      <c r="O51" s="181"/>
    </row>
    <row r="52" spans="1:15" s="222" customFormat="1">
      <c r="A52" s="194"/>
      <c r="B52" s="194"/>
      <c r="C52" s="194"/>
      <c r="D52" s="194"/>
      <c r="E52" s="194"/>
      <c r="F52" s="194"/>
      <c r="G52" s="159"/>
      <c r="H52" s="195"/>
      <c r="I52" s="159"/>
      <c r="J52" s="220"/>
      <c r="K52" s="159"/>
      <c r="L52" s="194"/>
      <c r="M52" s="194"/>
      <c r="N52" s="196"/>
      <c r="O52" s="181"/>
    </row>
    <row r="53" spans="1:15" s="222" customFormat="1">
      <c r="A53" s="113" t="s">
        <v>3344</v>
      </c>
      <c r="B53" s="114"/>
      <c r="C53" s="114"/>
      <c r="D53" s="114"/>
      <c r="E53" s="114"/>
      <c r="F53" s="114"/>
      <c r="G53" s="33"/>
      <c r="H53" s="115"/>
      <c r="I53" s="33"/>
      <c r="J53" s="155"/>
      <c r="K53" s="33"/>
      <c r="L53" s="114"/>
      <c r="M53" s="114"/>
      <c r="N53" s="117"/>
      <c r="O53" s="181"/>
    </row>
    <row r="54" spans="1:15" s="222" customFormat="1">
      <c r="A54" s="194"/>
      <c r="B54" s="194"/>
      <c r="C54" s="194"/>
      <c r="D54" s="194"/>
      <c r="E54" s="194"/>
      <c r="F54" s="194"/>
      <c r="G54" s="159"/>
      <c r="H54" s="195"/>
      <c r="I54" s="159"/>
      <c r="J54" s="220"/>
      <c r="K54" s="159"/>
      <c r="L54" s="194"/>
      <c r="M54" s="194"/>
      <c r="N54" s="196"/>
      <c r="O54" s="181"/>
    </row>
    <row r="55" spans="1:15" s="97" customFormat="1">
      <c r="A55" s="177" t="s">
        <v>2395</v>
      </c>
      <c r="B55" s="177" t="s">
        <v>2396</v>
      </c>
      <c r="C55" s="177" t="s">
        <v>2397</v>
      </c>
      <c r="D55" s="177" t="s">
        <v>2398</v>
      </c>
      <c r="E55" s="177" t="s">
        <v>266</v>
      </c>
      <c r="F55" s="177" t="s">
        <v>2</v>
      </c>
      <c r="G55" s="189">
        <v>13.99</v>
      </c>
      <c r="H55" s="190">
        <v>0.22</v>
      </c>
      <c r="I55" s="189">
        <f t="shared" ref="I55:I56" si="6">ROUND((G55*0.78),2)</f>
        <v>10.91</v>
      </c>
      <c r="J55" s="217"/>
      <c r="K55" s="189">
        <f t="shared" si="1"/>
        <v>0</v>
      </c>
      <c r="L55" s="177" t="s">
        <v>2386</v>
      </c>
      <c r="M55" s="177" t="s">
        <v>193</v>
      </c>
      <c r="N55" s="191" t="s">
        <v>82</v>
      </c>
      <c r="O55" s="181"/>
    </row>
    <row r="56" spans="1:15" s="97" customFormat="1">
      <c r="A56" s="177" t="s">
        <v>1302</v>
      </c>
      <c r="B56" s="177" t="s">
        <v>1303</v>
      </c>
      <c r="C56" s="177" t="s">
        <v>1304</v>
      </c>
      <c r="D56" s="177" t="s">
        <v>1305</v>
      </c>
      <c r="E56" s="177" t="s">
        <v>969</v>
      </c>
      <c r="F56" s="177" t="s">
        <v>2</v>
      </c>
      <c r="G56" s="189">
        <v>16.989999999999998</v>
      </c>
      <c r="H56" s="190">
        <v>0.22</v>
      </c>
      <c r="I56" s="189">
        <f t="shared" si="6"/>
        <v>13.25</v>
      </c>
      <c r="J56" s="217"/>
      <c r="K56" s="189">
        <f t="shared" si="1"/>
        <v>0</v>
      </c>
      <c r="L56" s="177" t="s">
        <v>105</v>
      </c>
      <c r="M56" s="177" t="s">
        <v>193</v>
      </c>
      <c r="N56" s="191" t="s">
        <v>64</v>
      </c>
      <c r="O56" s="181"/>
    </row>
    <row r="57" spans="1:15">
      <c r="A57" s="176"/>
      <c r="B57" s="176"/>
      <c r="C57" s="176"/>
      <c r="D57" s="176"/>
      <c r="E57" s="176"/>
      <c r="F57" s="176"/>
      <c r="G57" s="162"/>
      <c r="H57" s="178"/>
      <c r="I57" s="162"/>
      <c r="J57" s="218"/>
      <c r="K57" s="162"/>
      <c r="L57" s="177"/>
      <c r="M57" s="176"/>
      <c r="N57" s="180"/>
      <c r="O57" s="193"/>
    </row>
    <row r="58" spans="1:15">
      <c r="A58" s="113" t="s">
        <v>110</v>
      </c>
      <c r="B58" s="114"/>
      <c r="C58" s="114"/>
      <c r="D58" s="114"/>
      <c r="E58" s="114"/>
      <c r="F58" s="114"/>
      <c r="G58" s="33"/>
      <c r="H58" s="115"/>
      <c r="I58" s="33"/>
      <c r="J58" s="155"/>
      <c r="K58" s="33"/>
      <c r="L58" s="114"/>
      <c r="M58" s="114"/>
      <c r="N58" s="117"/>
      <c r="O58" s="193"/>
    </row>
    <row r="59" spans="1:15">
      <c r="A59" s="176"/>
      <c r="B59" s="176"/>
      <c r="C59" s="176"/>
      <c r="D59" s="176"/>
      <c r="E59" s="176"/>
      <c r="F59" s="176"/>
      <c r="G59" s="162"/>
      <c r="H59" s="178"/>
      <c r="I59" s="162"/>
      <c r="J59" s="218"/>
      <c r="K59" s="162"/>
      <c r="L59" s="177"/>
      <c r="M59" s="176"/>
      <c r="N59" s="180"/>
      <c r="O59" s="193"/>
    </row>
    <row r="60" spans="1:15" s="97" customFormat="1">
      <c r="A60" s="177" t="s">
        <v>2189</v>
      </c>
      <c r="B60" s="177" t="s">
        <v>2190</v>
      </c>
      <c r="C60" s="177" t="s">
        <v>2191</v>
      </c>
      <c r="D60" s="177" t="s">
        <v>2192</v>
      </c>
      <c r="E60" s="177" t="s">
        <v>1</v>
      </c>
      <c r="F60" s="177" t="s">
        <v>2</v>
      </c>
      <c r="G60" s="189">
        <v>13.99</v>
      </c>
      <c r="H60" s="190">
        <v>0.22</v>
      </c>
      <c r="I60" s="189">
        <f t="shared" ref="I60:I62" si="7">ROUND((G60*0.78),2)</f>
        <v>10.91</v>
      </c>
      <c r="J60" s="217"/>
      <c r="K60" s="189">
        <f t="shared" si="1"/>
        <v>0</v>
      </c>
      <c r="L60" s="177" t="s">
        <v>110</v>
      </c>
      <c r="M60" s="177" t="s">
        <v>289</v>
      </c>
      <c r="N60" s="191" t="s">
        <v>121</v>
      </c>
      <c r="O60" s="181"/>
    </row>
    <row r="61" spans="1:15" s="97" customFormat="1">
      <c r="A61" s="177" t="s">
        <v>2200</v>
      </c>
      <c r="B61" s="177" t="s">
        <v>2201</v>
      </c>
      <c r="C61" s="177" t="s">
        <v>2202</v>
      </c>
      <c r="D61" s="177" t="s">
        <v>2203</v>
      </c>
      <c r="E61" s="177" t="s">
        <v>2204</v>
      </c>
      <c r="F61" s="177" t="s">
        <v>2</v>
      </c>
      <c r="G61" s="189">
        <v>13.95</v>
      </c>
      <c r="H61" s="190">
        <v>0.22</v>
      </c>
      <c r="I61" s="189">
        <f t="shared" si="7"/>
        <v>10.88</v>
      </c>
      <c r="J61" s="217"/>
      <c r="K61" s="189">
        <f t="shared" si="1"/>
        <v>0</v>
      </c>
      <c r="L61" s="177" t="s">
        <v>110</v>
      </c>
      <c r="M61" s="177" t="s">
        <v>193</v>
      </c>
      <c r="N61" s="191" t="s">
        <v>328</v>
      </c>
      <c r="O61" s="181"/>
    </row>
    <row r="62" spans="1:15" s="97" customFormat="1">
      <c r="A62" s="177" t="s">
        <v>2197</v>
      </c>
      <c r="B62" s="177" t="s">
        <v>2198</v>
      </c>
      <c r="C62" s="177" t="s">
        <v>1390</v>
      </c>
      <c r="D62" s="177" t="s">
        <v>2199</v>
      </c>
      <c r="E62" s="177" t="s">
        <v>947</v>
      </c>
      <c r="F62" s="177" t="s">
        <v>2</v>
      </c>
      <c r="G62" s="189">
        <v>13.99</v>
      </c>
      <c r="H62" s="190">
        <v>0.22</v>
      </c>
      <c r="I62" s="189">
        <f t="shared" si="7"/>
        <v>10.91</v>
      </c>
      <c r="J62" s="217"/>
      <c r="K62" s="189">
        <f t="shared" si="1"/>
        <v>0</v>
      </c>
      <c r="L62" s="177" t="s">
        <v>110</v>
      </c>
      <c r="M62" s="177" t="s">
        <v>1193</v>
      </c>
      <c r="N62" s="191" t="s">
        <v>74</v>
      </c>
      <c r="O62" s="181"/>
    </row>
    <row r="63" spans="1:15">
      <c r="A63" s="176"/>
      <c r="B63" s="176"/>
      <c r="C63" s="176"/>
      <c r="D63" s="176"/>
      <c r="E63" s="176"/>
      <c r="F63" s="176"/>
      <c r="G63" s="162"/>
      <c r="H63" s="178"/>
      <c r="I63" s="162"/>
      <c r="J63" s="218"/>
      <c r="K63" s="162"/>
      <c r="L63" s="176"/>
      <c r="M63" s="176"/>
      <c r="N63" s="180"/>
      <c r="O63" s="193"/>
    </row>
    <row r="64" spans="1:15">
      <c r="A64" s="113" t="s">
        <v>122</v>
      </c>
      <c r="B64" s="114"/>
      <c r="C64" s="114"/>
      <c r="D64" s="114"/>
      <c r="E64" s="114"/>
      <c r="F64" s="114"/>
      <c r="G64" s="33"/>
      <c r="H64" s="115"/>
      <c r="I64" s="33"/>
      <c r="J64" s="155"/>
      <c r="K64" s="33"/>
      <c r="L64" s="114"/>
      <c r="M64" s="114"/>
      <c r="N64" s="117"/>
      <c r="O64" s="193"/>
    </row>
    <row r="65" spans="1:15">
      <c r="A65" s="176"/>
      <c r="B65" s="176"/>
      <c r="C65" s="176"/>
      <c r="D65" s="176"/>
      <c r="E65" s="176"/>
      <c r="F65" s="176"/>
      <c r="G65" s="162"/>
      <c r="H65" s="178"/>
      <c r="I65" s="162"/>
      <c r="J65" s="218"/>
      <c r="K65" s="162"/>
      <c r="L65" s="176"/>
      <c r="M65" s="176"/>
      <c r="N65" s="180"/>
      <c r="O65" s="193"/>
    </row>
    <row r="66" spans="1:15" s="97" customFormat="1">
      <c r="A66" s="177" t="s">
        <v>2457</v>
      </c>
      <c r="B66" s="177" t="s">
        <v>2458</v>
      </c>
      <c r="C66" s="177" t="s">
        <v>2459</v>
      </c>
      <c r="D66" s="177" t="s">
        <v>2460</v>
      </c>
      <c r="E66" s="177" t="s">
        <v>223</v>
      </c>
      <c r="F66" s="177" t="s">
        <v>2</v>
      </c>
      <c r="G66" s="189">
        <v>16.989999999999998</v>
      </c>
      <c r="H66" s="190">
        <v>0.22</v>
      </c>
      <c r="I66" s="189">
        <f t="shared" ref="I66" si="8">ROUND((G66*0.78),2)</f>
        <v>13.25</v>
      </c>
      <c r="J66" s="217"/>
      <c r="K66" s="189">
        <f t="shared" si="1"/>
        <v>0</v>
      </c>
      <c r="L66" s="177" t="s">
        <v>122</v>
      </c>
      <c r="M66" s="177" t="s">
        <v>193</v>
      </c>
      <c r="N66" s="191" t="s">
        <v>64</v>
      </c>
      <c r="O66" s="181"/>
    </row>
    <row r="67" spans="1:15">
      <c r="A67" s="176"/>
      <c r="B67" s="176"/>
      <c r="C67" s="176"/>
      <c r="D67" s="176"/>
      <c r="E67" s="176"/>
      <c r="F67" s="176"/>
      <c r="G67" s="162"/>
      <c r="H67" s="178"/>
      <c r="I67" s="162"/>
      <c r="J67" s="218"/>
      <c r="K67" s="162"/>
      <c r="L67" s="176"/>
      <c r="M67" s="176"/>
      <c r="N67" s="180"/>
      <c r="O67" s="193"/>
    </row>
    <row r="68" spans="1:15">
      <c r="A68" s="113" t="s">
        <v>3342</v>
      </c>
      <c r="B68" s="114"/>
      <c r="C68" s="114"/>
      <c r="D68" s="114"/>
      <c r="E68" s="114"/>
      <c r="F68" s="114"/>
      <c r="G68" s="33"/>
      <c r="H68" s="115"/>
      <c r="I68" s="33"/>
      <c r="J68" s="155"/>
      <c r="K68" s="33"/>
      <c r="L68" s="114"/>
      <c r="M68" s="114"/>
      <c r="N68" s="117"/>
      <c r="O68" s="193"/>
    </row>
    <row r="69" spans="1:15">
      <c r="A69" s="176"/>
      <c r="B69" s="176"/>
      <c r="C69" s="176"/>
      <c r="D69" s="176"/>
      <c r="E69" s="176"/>
      <c r="F69" s="176"/>
      <c r="G69" s="162"/>
      <c r="H69" s="178"/>
      <c r="I69" s="162"/>
      <c r="J69" s="218"/>
      <c r="K69" s="162"/>
      <c r="L69" s="176"/>
      <c r="M69" s="176"/>
      <c r="N69" s="180"/>
      <c r="O69" s="193"/>
    </row>
    <row r="70" spans="1:15" s="97" customFormat="1">
      <c r="A70" s="177" t="s">
        <v>2813</v>
      </c>
      <c r="B70" s="177" t="s">
        <v>2814</v>
      </c>
      <c r="C70" s="177" t="s">
        <v>2815</v>
      </c>
      <c r="D70" s="177" t="s">
        <v>0</v>
      </c>
      <c r="E70" s="177" t="s">
        <v>266</v>
      </c>
      <c r="F70" s="177" t="s">
        <v>2</v>
      </c>
      <c r="G70" s="189">
        <v>16.989999999999998</v>
      </c>
      <c r="H70" s="190">
        <v>0.22</v>
      </c>
      <c r="I70" s="189">
        <f t="shared" ref="I70" si="9">ROUND((G70*0.78),2)</f>
        <v>13.25</v>
      </c>
      <c r="J70" s="217"/>
      <c r="K70" s="189">
        <f t="shared" si="1"/>
        <v>0</v>
      </c>
      <c r="L70" s="177" t="s">
        <v>3332</v>
      </c>
      <c r="M70" s="177" t="s">
        <v>193</v>
      </c>
      <c r="N70" s="191" t="s">
        <v>82</v>
      </c>
      <c r="O70" s="181"/>
    </row>
    <row r="71" spans="1:15">
      <c r="A71" s="176"/>
      <c r="B71" s="176"/>
      <c r="C71" s="176"/>
      <c r="D71" s="176"/>
      <c r="E71" s="176"/>
      <c r="F71" s="176"/>
      <c r="G71" s="162"/>
      <c r="H71" s="178"/>
      <c r="I71" s="162"/>
      <c r="J71" s="218"/>
      <c r="K71" s="162"/>
      <c r="L71" s="176"/>
      <c r="M71" s="176"/>
      <c r="N71" s="180"/>
      <c r="O71" s="193"/>
    </row>
    <row r="72" spans="1:15">
      <c r="A72" s="113" t="s">
        <v>3282</v>
      </c>
      <c r="B72" s="114"/>
      <c r="C72" s="114"/>
      <c r="D72" s="114"/>
      <c r="E72" s="114"/>
      <c r="F72" s="114"/>
      <c r="G72" s="33"/>
      <c r="H72" s="115"/>
      <c r="I72" s="33"/>
      <c r="J72" s="155"/>
      <c r="K72" s="33"/>
      <c r="L72" s="114"/>
      <c r="M72" s="114"/>
      <c r="N72" s="117"/>
      <c r="O72" s="193"/>
    </row>
    <row r="73" spans="1:15">
      <c r="A73" s="176"/>
      <c r="B73" s="176"/>
      <c r="C73" s="176"/>
      <c r="D73" s="176"/>
      <c r="E73" s="176"/>
      <c r="F73" s="176"/>
      <c r="G73" s="162"/>
      <c r="H73" s="178"/>
      <c r="I73" s="162"/>
      <c r="J73" s="218"/>
      <c r="K73" s="162"/>
      <c r="L73" s="176"/>
      <c r="M73" s="176"/>
      <c r="N73" s="180"/>
      <c r="O73" s="193"/>
    </row>
    <row r="74" spans="1:15" s="97" customFormat="1">
      <c r="A74" s="177" t="s">
        <v>2871</v>
      </c>
      <c r="B74" s="177" t="s">
        <v>2872</v>
      </c>
      <c r="C74" s="177" t="s">
        <v>2873</v>
      </c>
      <c r="D74" s="177" t="s">
        <v>0</v>
      </c>
      <c r="E74" s="177" t="s">
        <v>109</v>
      </c>
      <c r="F74" s="177" t="s">
        <v>2</v>
      </c>
      <c r="G74" s="189">
        <v>16.989999999999998</v>
      </c>
      <c r="H74" s="190">
        <v>0.22</v>
      </c>
      <c r="I74" s="189">
        <f t="shared" ref="I74:I82" si="10">ROUND((G74*0.78),2)</f>
        <v>13.25</v>
      </c>
      <c r="J74" s="217"/>
      <c r="K74" s="189">
        <f t="shared" si="1"/>
        <v>0</v>
      </c>
      <c r="L74" s="177" t="s">
        <v>3219</v>
      </c>
      <c r="M74" s="177" t="s">
        <v>100</v>
      </c>
      <c r="N74" s="191" t="s">
        <v>111</v>
      </c>
      <c r="O74" s="181"/>
    </row>
    <row r="75" spans="1:15" s="97" customFormat="1">
      <c r="A75" s="177" t="s">
        <v>3136</v>
      </c>
      <c r="B75" s="177" t="s">
        <v>3137</v>
      </c>
      <c r="C75" s="177" t="s">
        <v>3138</v>
      </c>
      <c r="D75" s="177" t="s">
        <v>0</v>
      </c>
      <c r="E75" s="177" t="s">
        <v>16</v>
      </c>
      <c r="F75" s="177" t="s">
        <v>2</v>
      </c>
      <c r="G75" s="189">
        <v>16.989999999999998</v>
      </c>
      <c r="H75" s="190">
        <v>0.22</v>
      </c>
      <c r="I75" s="189">
        <f t="shared" si="10"/>
        <v>13.25</v>
      </c>
      <c r="J75" s="217"/>
      <c r="K75" s="189">
        <f t="shared" si="1"/>
        <v>0</v>
      </c>
      <c r="L75" s="177" t="s">
        <v>3279</v>
      </c>
      <c r="M75" s="177" t="s">
        <v>1101</v>
      </c>
      <c r="N75" s="191" t="s">
        <v>24</v>
      </c>
      <c r="O75" s="181"/>
    </row>
    <row r="76" spans="1:15" s="97" customFormat="1">
      <c r="A76" s="177" t="s">
        <v>2957</v>
      </c>
      <c r="B76" s="177" t="s">
        <v>2958</v>
      </c>
      <c r="C76" s="177" t="s">
        <v>2959</v>
      </c>
      <c r="D76" s="177" t="s">
        <v>0</v>
      </c>
      <c r="E76" s="177" t="s">
        <v>10</v>
      </c>
      <c r="F76" s="177" t="s">
        <v>2</v>
      </c>
      <c r="G76" s="189">
        <v>16.989999999999998</v>
      </c>
      <c r="H76" s="190">
        <v>0.22</v>
      </c>
      <c r="I76" s="189">
        <f t="shared" si="10"/>
        <v>13.25</v>
      </c>
      <c r="J76" s="217"/>
      <c r="K76" s="189">
        <f t="shared" si="1"/>
        <v>0</v>
      </c>
      <c r="L76" s="177" t="s">
        <v>3271</v>
      </c>
      <c r="M76" s="177" t="s">
        <v>193</v>
      </c>
      <c r="N76" s="191" t="s">
        <v>405</v>
      </c>
      <c r="O76" s="181"/>
    </row>
    <row r="77" spans="1:15" s="97" customFormat="1">
      <c r="A77" s="177" t="s">
        <v>3139</v>
      </c>
      <c r="B77" s="177" t="s">
        <v>3140</v>
      </c>
      <c r="C77" s="177" t="s">
        <v>3141</v>
      </c>
      <c r="D77" s="177" t="s">
        <v>0</v>
      </c>
      <c r="E77" s="177" t="s">
        <v>109</v>
      </c>
      <c r="F77" s="177" t="s">
        <v>2</v>
      </c>
      <c r="G77" s="189">
        <v>16.989999999999998</v>
      </c>
      <c r="H77" s="190">
        <v>0.22</v>
      </c>
      <c r="I77" s="189">
        <f t="shared" si="10"/>
        <v>13.25</v>
      </c>
      <c r="J77" s="217"/>
      <c r="K77" s="189">
        <f t="shared" si="1"/>
        <v>0</v>
      </c>
      <c r="L77" s="177" t="s">
        <v>3280</v>
      </c>
      <c r="M77" s="177" t="s">
        <v>193</v>
      </c>
      <c r="N77" s="191" t="s">
        <v>53</v>
      </c>
      <c r="O77" s="181"/>
    </row>
    <row r="78" spans="1:15" s="97" customFormat="1">
      <c r="A78" s="177" t="s">
        <v>2991</v>
      </c>
      <c r="B78" s="177" t="s">
        <v>2992</v>
      </c>
      <c r="C78" s="177" t="s">
        <v>2743</v>
      </c>
      <c r="D78" s="177" t="s">
        <v>0</v>
      </c>
      <c r="E78" s="177" t="s">
        <v>2993</v>
      </c>
      <c r="F78" s="177" t="s">
        <v>2</v>
      </c>
      <c r="G78" s="189">
        <v>16.95</v>
      </c>
      <c r="H78" s="190">
        <v>0.22</v>
      </c>
      <c r="I78" s="189">
        <f t="shared" si="10"/>
        <v>13.22</v>
      </c>
      <c r="J78" s="217"/>
      <c r="K78" s="189">
        <f t="shared" si="1"/>
        <v>0</v>
      </c>
      <c r="L78" s="177" t="s">
        <v>3270</v>
      </c>
      <c r="M78" s="177" t="s">
        <v>193</v>
      </c>
      <c r="N78" s="191" t="s">
        <v>123</v>
      </c>
      <c r="O78" s="181"/>
    </row>
    <row r="79" spans="1:15" s="97" customFormat="1">
      <c r="A79" s="177" t="s">
        <v>2960</v>
      </c>
      <c r="B79" s="177" t="s">
        <v>2961</v>
      </c>
      <c r="C79" s="177" t="s">
        <v>2962</v>
      </c>
      <c r="D79" s="177" t="s">
        <v>0</v>
      </c>
      <c r="E79" s="177" t="s">
        <v>165</v>
      </c>
      <c r="F79" s="177" t="s">
        <v>2</v>
      </c>
      <c r="G79" s="189">
        <v>16.989999999999998</v>
      </c>
      <c r="H79" s="190">
        <v>0.22</v>
      </c>
      <c r="I79" s="189">
        <f t="shared" si="10"/>
        <v>13.25</v>
      </c>
      <c r="J79" s="217"/>
      <c r="K79" s="189">
        <f t="shared" si="1"/>
        <v>0</v>
      </c>
      <c r="L79" s="177" t="s">
        <v>3236</v>
      </c>
      <c r="M79" s="177" t="s">
        <v>193</v>
      </c>
      <c r="N79" s="191" t="s">
        <v>36</v>
      </c>
      <c r="O79" s="181"/>
    </row>
    <row r="80" spans="1:15" s="97" customFormat="1">
      <c r="A80" s="177" t="s">
        <v>3021</v>
      </c>
      <c r="B80" s="177" t="s">
        <v>3022</v>
      </c>
      <c r="C80" s="177" t="s">
        <v>3023</v>
      </c>
      <c r="D80" s="177" t="s">
        <v>0</v>
      </c>
      <c r="E80" s="177" t="s">
        <v>1290</v>
      </c>
      <c r="F80" s="177" t="s">
        <v>2</v>
      </c>
      <c r="G80" s="189">
        <v>16.989999999999998</v>
      </c>
      <c r="H80" s="190">
        <v>0.22</v>
      </c>
      <c r="I80" s="189">
        <f t="shared" si="10"/>
        <v>13.25</v>
      </c>
      <c r="J80" s="217"/>
      <c r="K80" s="189">
        <f t="shared" si="1"/>
        <v>0</v>
      </c>
      <c r="L80" s="177" t="s">
        <v>3233</v>
      </c>
      <c r="M80" s="177" t="s">
        <v>100</v>
      </c>
      <c r="N80" s="191" t="s">
        <v>101</v>
      </c>
      <c r="O80" s="181"/>
    </row>
    <row r="81" spans="1:15" s="97" customFormat="1">
      <c r="A81" s="177" t="s">
        <v>803</v>
      </c>
      <c r="B81" s="177" t="s">
        <v>804</v>
      </c>
      <c r="C81" s="177" t="s">
        <v>805</v>
      </c>
      <c r="D81" s="177" t="s">
        <v>0</v>
      </c>
      <c r="E81" s="177" t="s">
        <v>16</v>
      </c>
      <c r="F81" s="177" t="s">
        <v>2</v>
      </c>
      <c r="G81" s="189">
        <v>17.989999999999998</v>
      </c>
      <c r="H81" s="190">
        <v>0.22</v>
      </c>
      <c r="I81" s="189">
        <f t="shared" si="10"/>
        <v>14.03</v>
      </c>
      <c r="J81" s="217"/>
      <c r="K81" s="189">
        <f t="shared" si="1"/>
        <v>0</v>
      </c>
      <c r="L81" s="177" t="s">
        <v>3235</v>
      </c>
      <c r="M81" s="177" t="s">
        <v>17</v>
      </c>
      <c r="N81" s="191" t="s">
        <v>24</v>
      </c>
      <c r="O81" s="181"/>
    </row>
    <row r="82" spans="1:15" s="97" customFormat="1">
      <c r="A82" s="177" t="s">
        <v>3009</v>
      </c>
      <c r="B82" s="177" t="s">
        <v>3010</v>
      </c>
      <c r="C82" s="177" t="s">
        <v>3011</v>
      </c>
      <c r="D82" s="177" t="s">
        <v>0</v>
      </c>
      <c r="E82" s="177" t="s">
        <v>29</v>
      </c>
      <c r="F82" s="177" t="s">
        <v>2</v>
      </c>
      <c r="G82" s="189">
        <v>16.989999999999998</v>
      </c>
      <c r="H82" s="190">
        <v>0.22</v>
      </c>
      <c r="I82" s="189">
        <f t="shared" si="10"/>
        <v>13.25</v>
      </c>
      <c r="J82" s="217"/>
      <c r="K82" s="189">
        <f t="shared" si="1"/>
        <v>0</v>
      </c>
      <c r="L82" s="177" t="s">
        <v>3236</v>
      </c>
      <c r="M82" s="177" t="s">
        <v>289</v>
      </c>
      <c r="N82" s="191" t="s">
        <v>167</v>
      </c>
      <c r="O82" s="181"/>
    </row>
    <row r="83" spans="1:15" s="222" customFormat="1">
      <c r="A83" s="194"/>
      <c r="B83" s="194"/>
      <c r="C83" s="194"/>
      <c r="D83" s="194"/>
      <c r="E83" s="194"/>
      <c r="F83" s="194"/>
      <c r="G83" s="159"/>
      <c r="H83" s="195"/>
      <c r="I83" s="159"/>
      <c r="J83" s="220"/>
      <c r="K83" s="159"/>
      <c r="L83" s="194"/>
      <c r="M83" s="194"/>
      <c r="N83" s="196"/>
      <c r="O83" s="181"/>
    </row>
    <row r="84" spans="1:15" s="222" customFormat="1">
      <c r="A84" s="113" t="s">
        <v>3269</v>
      </c>
      <c r="B84" s="114"/>
      <c r="C84" s="114"/>
      <c r="D84" s="114"/>
      <c r="E84" s="114"/>
      <c r="F84" s="114"/>
      <c r="G84" s="33"/>
      <c r="H84" s="115"/>
      <c r="I84" s="33"/>
      <c r="J84" s="155"/>
      <c r="K84" s="33"/>
      <c r="L84" s="114"/>
      <c r="M84" s="114"/>
      <c r="N84" s="117"/>
      <c r="O84" s="181"/>
    </row>
    <row r="85" spans="1:15" s="222" customFormat="1">
      <c r="A85" s="194"/>
      <c r="B85" s="194"/>
      <c r="C85" s="194"/>
      <c r="D85" s="194"/>
      <c r="E85" s="194"/>
      <c r="F85" s="194"/>
      <c r="G85" s="159"/>
      <c r="H85" s="195"/>
      <c r="I85" s="159"/>
      <c r="J85" s="220"/>
      <c r="K85" s="159"/>
      <c r="L85" s="194"/>
      <c r="M85" s="194"/>
      <c r="N85" s="196"/>
      <c r="O85" s="181"/>
    </row>
    <row r="86" spans="1:15" s="97" customFormat="1">
      <c r="A86" s="177" t="s">
        <v>2056</v>
      </c>
      <c r="B86" s="177" t="s">
        <v>2057</v>
      </c>
      <c r="C86" s="177" t="s">
        <v>1294</v>
      </c>
      <c r="D86" s="177" t="s">
        <v>0</v>
      </c>
      <c r="E86" s="177" t="s">
        <v>10</v>
      </c>
      <c r="F86" s="177" t="s">
        <v>2</v>
      </c>
      <c r="G86" s="189">
        <v>16.989999999999998</v>
      </c>
      <c r="H86" s="190">
        <v>0.22</v>
      </c>
      <c r="I86" s="189">
        <f t="shared" ref="I86:I88" si="11">ROUND((G86*0.78),2)</f>
        <v>13.25</v>
      </c>
      <c r="J86" s="217"/>
      <c r="K86" s="189">
        <f t="shared" si="1"/>
        <v>0</v>
      </c>
      <c r="L86" s="177" t="s">
        <v>87</v>
      </c>
      <c r="M86" s="177" t="s">
        <v>193</v>
      </c>
      <c r="N86" s="191" t="s">
        <v>24</v>
      </c>
      <c r="O86" s="181"/>
    </row>
    <row r="87" spans="1:15" s="97" customFormat="1">
      <c r="A87" s="177" t="s">
        <v>3152</v>
      </c>
      <c r="B87" s="177" t="s">
        <v>3153</v>
      </c>
      <c r="C87" s="177" t="s">
        <v>2055</v>
      </c>
      <c r="D87" s="177" t="s">
        <v>3154</v>
      </c>
      <c r="E87" s="177" t="s">
        <v>159</v>
      </c>
      <c r="F87" s="177" t="s">
        <v>2</v>
      </c>
      <c r="G87" s="189">
        <v>16.989999999999998</v>
      </c>
      <c r="H87" s="190">
        <v>0.22</v>
      </c>
      <c r="I87" s="189">
        <f t="shared" si="11"/>
        <v>13.25</v>
      </c>
      <c r="J87" s="217"/>
      <c r="K87" s="189">
        <f t="shared" ref="K87:K88" si="12">J87*I87</f>
        <v>0</v>
      </c>
      <c r="L87" s="177" t="s">
        <v>833</v>
      </c>
      <c r="M87" s="177" t="s">
        <v>193</v>
      </c>
      <c r="N87" s="191" t="s">
        <v>552</v>
      </c>
      <c r="O87" s="181"/>
    </row>
    <row r="88" spans="1:15" s="97" customFormat="1">
      <c r="A88" s="177" t="s">
        <v>2058</v>
      </c>
      <c r="B88" s="177" t="s">
        <v>2059</v>
      </c>
      <c r="C88" s="177" t="s">
        <v>2060</v>
      </c>
      <c r="D88" s="177" t="s">
        <v>0</v>
      </c>
      <c r="E88" s="177" t="s">
        <v>2061</v>
      </c>
      <c r="F88" s="177" t="s">
        <v>2</v>
      </c>
      <c r="G88" s="189">
        <v>17.989999999999998</v>
      </c>
      <c r="H88" s="190">
        <v>0.22</v>
      </c>
      <c r="I88" s="189">
        <f t="shared" si="11"/>
        <v>14.03</v>
      </c>
      <c r="J88" s="217"/>
      <c r="K88" s="189">
        <f t="shared" si="12"/>
        <v>0</v>
      </c>
      <c r="L88" s="177" t="s">
        <v>87</v>
      </c>
      <c r="M88" s="177" t="s">
        <v>2062</v>
      </c>
      <c r="N88" s="191" t="s">
        <v>40</v>
      </c>
      <c r="O88" s="181"/>
    </row>
    <row r="89" spans="1:15">
      <c r="A89" s="193"/>
      <c r="B89" s="193"/>
      <c r="C89" s="193"/>
      <c r="D89" s="193"/>
      <c r="E89" s="193"/>
      <c r="F89" s="193"/>
      <c r="G89" s="197"/>
      <c r="H89" s="198"/>
      <c r="I89" s="197"/>
      <c r="J89" s="199"/>
      <c r="K89" s="197"/>
      <c r="L89" s="193"/>
      <c r="M89" s="193"/>
      <c r="N89" s="166"/>
      <c r="O89" s="193"/>
    </row>
    <row r="90" spans="1:15">
      <c r="A90" s="193"/>
      <c r="B90" s="193"/>
      <c r="C90" s="193"/>
      <c r="D90" s="193"/>
      <c r="E90" s="193"/>
      <c r="F90" s="193"/>
      <c r="G90" s="197"/>
      <c r="H90" s="198"/>
      <c r="I90" s="197">
        <f>SUM(I15:I89)</f>
        <v>500.3300000000001</v>
      </c>
      <c r="J90" s="199">
        <f>SUM(J15:J89)</f>
        <v>0</v>
      </c>
      <c r="K90" s="197"/>
      <c r="L90" s="193"/>
      <c r="M90" s="193"/>
      <c r="N90" s="166"/>
      <c r="O90" s="193"/>
    </row>
    <row r="91" spans="1:15">
      <c r="A91" s="193"/>
      <c r="B91" s="193"/>
      <c r="C91" s="193"/>
      <c r="D91" s="193"/>
      <c r="E91" s="193"/>
      <c r="F91" s="193"/>
      <c r="G91" s="197"/>
      <c r="H91" s="198"/>
      <c r="I91" s="197"/>
      <c r="J91" s="199"/>
      <c r="K91" s="197"/>
      <c r="L91" s="193"/>
      <c r="M91" s="193"/>
      <c r="N91" s="166"/>
      <c r="O91" s="193"/>
    </row>
    <row r="92" spans="1:15" ht="13.9" customHeight="1">
      <c r="I92" s="47" t="s">
        <v>3251</v>
      </c>
      <c r="J92" s="164"/>
      <c r="K92" s="165">
        <f>SUM(K22:K88)</f>
        <v>0</v>
      </c>
      <c r="L92" s="182"/>
    </row>
    <row r="93" spans="1:15">
      <c r="I93" s="49" t="s">
        <v>3252</v>
      </c>
      <c r="J93" s="167" t="b">
        <v>0</v>
      </c>
      <c r="K93" s="165">
        <f>IF(J93=TRUE,L93,0)</f>
        <v>0</v>
      </c>
      <c r="L93" s="201">
        <f>1.6*J90</f>
        <v>0</v>
      </c>
    </row>
    <row r="94" spans="1:15">
      <c r="I94" s="47" t="s">
        <v>3253</v>
      </c>
      <c r="J94" s="167" t="b">
        <v>0</v>
      </c>
      <c r="K94" s="165">
        <f>IF(J94=TRUE,L94,0)</f>
        <v>0</v>
      </c>
      <c r="L94" s="201">
        <f>ROUND((K92*8.6%),2)</f>
        <v>0</v>
      </c>
    </row>
    <row r="95" spans="1:15">
      <c r="I95" s="47" t="s">
        <v>3254</v>
      </c>
      <c r="J95" s="227"/>
      <c r="K95" s="48">
        <v>0</v>
      </c>
    </row>
    <row r="96" spans="1:15">
      <c r="I96" s="50" t="s">
        <v>3255</v>
      </c>
      <c r="J96" s="227"/>
      <c r="K96" s="51">
        <f>SUM(K92:K95)</f>
        <v>0</v>
      </c>
    </row>
    <row r="97" spans="1:4">
      <c r="A97" s="137"/>
      <c r="B97" s="137"/>
      <c r="C97" s="137"/>
      <c r="D97" s="228"/>
    </row>
    <row r="98" spans="1:4">
      <c r="A98" s="229" t="s">
        <v>3256</v>
      </c>
      <c r="B98" s="230"/>
      <c r="C98" s="230"/>
      <c r="D98" s="231"/>
    </row>
    <row r="99" spans="1:4">
      <c r="A99" s="232"/>
      <c r="B99" s="233"/>
      <c r="C99" s="233"/>
      <c r="D99" s="231"/>
    </row>
    <row r="100" spans="1:4">
      <c r="A100" s="234" t="s">
        <v>3257</v>
      </c>
      <c r="B100" s="75"/>
      <c r="C100" s="75"/>
      <c r="D100" s="231"/>
    </row>
    <row r="101" spans="1:4">
      <c r="A101" s="234" t="s">
        <v>3258</v>
      </c>
      <c r="B101" s="75"/>
      <c r="C101" s="75"/>
      <c r="D101" s="231"/>
    </row>
    <row r="102" spans="1:4">
      <c r="A102" s="234" t="s">
        <v>3259</v>
      </c>
      <c r="B102" s="75"/>
      <c r="C102" s="75"/>
      <c r="D102" s="231"/>
    </row>
    <row r="103" spans="1:4">
      <c r="A103" s="234" t="s">
        <v>3260</v>
      </c>
      <c r="B103" s="75"/>
      <c r="C103" s="75"/>
      <c r="D103" s="231"/>
    </row>
    <row r="104" spans="1:4">
      <c r="A104" s="234" t="s">
        <v>3261</v>
      </c>
      <c r="B104" s="75"/>
      <c r="C104" s="75"/>
      <c r="D104" s="231"/>
    </row>
    <row r="105" spans="1:4">
      <c r="A105" s="235"/>
      <c r="B105" s="75"/>
      <c r="C105" s="75"/>
      <c r="D105" s="231"/>
    </row>
    <row r="106" spans="1:4">
      <c r="A106" s="235"/>
      <c r="B106" s="75"/>
      <c r="C106" s="75"/>
      <c r="D106" s="231"/>
    </row>
    <row r="107" spans="1:4">
      <c r="A107" s="234" t="s">
        <v>3262</v>
      </c>
      <c r="B107" s="75"/>
      <c r="C107" s="75"/>
      <c r="D107" s="231"/>
    </row>
    <row r="108" spans="1:4">
      <c r="A108" s="236" t="s">
        <v>3263</v>
      </c>
      <c r="B108" s="237"/>
      <c r="C108" s="237"/>
      <c r="D108" s="231"/>
    </row>
    <row r="109" spans="1:4" ht="15.75" thickBot="1">
      <c r="A109" s="237"/>
      <c r="B109" s="238"/>
      <c r="C109" s="237"/>
      <c r="D109" s="231"/>
    </row>
    <row r="110" spans="1:4" ht="15.75" thickBot="1">
      <c r="A110" s="237"/>
      <c r="B110" s="234" t="s">
        <v>3264</v>
      </c>
      <c r="C110" s="62"/>
      <c r="D110" s="231"/>
    </row>
    <row r="111" spans="1:4">
      <c r="A111" s="237"/>
      <c r="B111" s="239" t="s">
        <v>3265</v>
      </c>
      <c r="C111" s="240"/>
      <c r="D111" s="231"/>
    </row>
    <row r="112" spans="1:4">
      <c r="A112" s="237"/>
      <c r="B112" s="239"/>
      <c r="C112" s="240"/>
      <c r="D112" s="231"/>
    </row>
    <row r="113" spans="1:4">
      <c r="A113" s="237"/>
      <c r="B113" s="237"/>
      <c r="C113" s="237"/>
      <c r="D113" s="231"/>
    </row>
    <row r="114" spans="1:4">
      <c r="A114" s="241" t="s">
        <v>3266</v>
      </c>
      <c r="B114" s="79"/>
      <c r="C114" s="80"/>
      <c r="D114" s="231"/>
    </row>
    <row r="115" spans="1:4">
      <c r="A115" s="241"/>
      <c r="B115" s="81"/>
      <c r="C115" s="82"/>
      <c r="D115" s="231"/>
    </row>
    <row r="116" spans="1:4">
      <c r="A116" s="241"/>
      <c r="B116" s="81"/>
      <c r="C116" s="82"/>
      <c r="D116" s="231"/>
    </row>
    <row r="117" spans="1:4">
      <c r="A117" s="237"/>
      <c r="B117" s="81"/>
      <c r="C117" s="82"/>
      <c r="D117" s="231"/>
    </row>
    <row r="118" spans="1:4">
      <c r="A118" s="237"/>
      <c r="B118" s="81"/>
      <c r="C118" s="82"/>
      <c r="D118" s="231"/>
    </row>
    <row r="119" spans="1:4">
      <c r="A119" s="237"/>
      <c r="B119" s="81"/>
      <c r="C119" s="82"/>
      <c r="D119" s="231"/>
    </row>
    <row r="120" spans="1:4">
      <c r="A120" s="237"/>
      <c r="B120" s="81"/>
      <c r="C120" s="82"/>
      <c r="D120" s="231"/>
    </row>
    <row r="121" spans="1:4">
      <c r="A121" s="237"/>
      <c r="B121" s="81"/>
      <c r="C121" s="82"/>
      <c r="D121" s="231"/>
    </row>
    <row r="122" spans="1:4">
      <c r="A122" s="237"/>
      <c r="B122" s="83"/>
      <c r="C122" s="84"/>
      <c r="D122" s="231"/>
    </row>
    <row r="123" spans="1:4">
      <c r="A123" s="242"/>
      <c r="B123" s="243"/>
      <c r="C123" s="244"/>
      <c r="D123" s="231"/>
    </row>
    <row r="124" spans="1:4">
      <c r="A124" s="245" t="s">
        <v>3267</v>
      </c>
      <c r="B124" s="240"/>
      <c r="C124" s="240"/>
      <c r="D124" s="231"/>
    </row>
    <row r="125" spans="1:4">
      <c r="A125" s="245" t="s">
        <v>3268</v>
      </c>
      <c r="B125" s="240"/>
      <c r="C125" s="240"/>
      <c r="D125" s="231"/>
    </row>
    <row r="126" spans="1:4">
      <c r="A126" s="99"/>
      <c r="B126" s="85"/>
      <c r="C126" s="97"/>
      <c r="D126" s="222"/>
    </row>
  </sheetData>
  <sheetProtection algorithmName="SHA-512" hashValue="KHzZ1qMFifVuGCFqWjF8EZTkTjpyf6fK6wZ5YbEd18klvAhA5FZVAlDpNuiQxicwJj//YvvBcPiXzcyuA2IP6w==" saltValue="ePoQzBFoFE/OZlLFPHgOjQ==" spinCount="100000" sheet="1" objects="1" scenarios="1"/>
  <mergeCells count="11">
    <mergeCell ref="B105:C105"/>
    <mergeCell ref="B106:C106"/>
    <mergeCell ref="B107:C107"/>
    <mergeCell ref="A114:A116"/>
    <mergeCell ref="B114:C122"/>
    <mergeCell ref="B104:C104"/>
    <mergeCell ref="A98:C98"/>
    <mergeCell ref="B100:C100"/>
    <mergeCell ref="B101:C101"/>
    <mergeCell ref="B102:C102"/>
    <mergeCell ref="B103:C103"/>
  </mergeCells>
  <pageMargins left="0.7" right="0.7" top="0.75" bottom="0.7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9</xdr:col>
                    <xdr:colOff>47625</xdr:colOff>
                    <xdr:row>91</xdr:row>
                    <xdr:rowOff>161925</xdr:rowOff>
                  </from>
                  <to>
                    <xdr:col>9</xdr:col>
                    <xdr:colOff>323850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92</xdr:row>
                    <xdr:rowOff>171450</xdr:rowOff>
                  </from>
                  <to>
                    <xdr:col>9</xdr:col>
                    <xdr:colOff>333375</xdr:colOff>
                    <xdr:row>94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Full Collection</vt:lpstr>
      <vt:lpstr>2000</vt:lpstr>
      <vt:lpstr>1000</vt:lpstr>
      <vt:lpstr>500</vt:lpstr>
      <vt:lpstr>'Full Collection'!Print_Titles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cashley</dc:creator>
  <cp:lastModifiedBy>Graphics</cp:lastModifiedBy>
  <cp:lastPrinted>2016-09-16T22:59:41Z</cp:lastPrinted>
  <dcterms:created xsi:type="dcterms:W3CDTF">2016-09-10T21:40:27Z</dcterms:created>
  <dcterms:modified xsi:type="dcterms:W3CDTF">2016-09-16T23:56:27Z</dcterms:modified>
</cp:coreProperties>
</file>